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48" windowHeight="8316" activeTab="0"/>
  </bookViews>
  <sheets>
    <sheet name="2022 год  " sheetId="1" r:id="rId1"/>
  </sheets>
  <definedNames>
    <definedName name="_xlnm._FilterDatabase" localSheetId="0" hidden="1">'2022 год  '!$B$13:$H$17</definedName>
    <definedName name="Z_2EB26682_1E14_41BF_A300_9871E16F1E86_.wvu.FilterData" localSheetId="0" hidden="1">'2022 год  '!$B$16:$E$17</definedName>
    <definedName name="Z_2EB26682_1E14_41BF_A300_9871E16F1E86_.wvu.PrintArea" localSheetId="0" hidden="1">'2022 год  '!$B$9:$E$17</definedName>
    <definedName name="Z_3708D406_71C9_49CC_A67A_2D2190B41A82_.wvu.FilterData" localSheetId="0" hidden="1">'2022 год  '!$B$16:$H$17</definedName>
    <definedName name="Z_742DD9F2_8A71_4480_AC11_A74320E5619E_.wvu.FilterData" localSheetId="0" hidden="1">'2022 год  '!$B$16:$H$17</definedName>
    <definedName name="Z_829AF458_32E9_4EBE_8AEA_C1C6BE533EAE_.wvu.FilterData" localSheetId="0" hidden="1">'2022 год  '!$B$16:$H$17</definedName>
    <definedName name="Z_829AF458_32E9_4EBE_8AEA_C1C6BE533EAE_.wvu.PrintArea" localSheetId="0" hidden="1">'2022 год  '!$B$9:$E$17</definedName>
    <definedName name="Z_829AF458_32E9_4EBE_8AEA_C1C6BE533EAE_.wvu.PrintTitles" localSheetId="0" hidden="1">'2022 год  '!$11:$13</definedName>
    <definedName name="Z_829AF458_32E9_4EBE_8AEA_C1C6BE533EAE_.wvu.Rows" localSheetId="0" hidden="1">'2022 год  '!#REF!</definedName>
    <definedName name="Z_8E538972_DCB6_4DF0_B6A0_1DAF22EE85A5_.wvu.FilterData" localSheetId="0" hidden="1">'2022 год  '!$B$16:$E$17</definedName>
    <definedName name="Z_8E538972_DCB6_4DF0_B6A0_1DAF22EE85A5_.wvu.PrintArea" localSheetId="0" hidden="1">'2022 год  '!$B$9:$E$17</definedName>
    <definedName name="Z_9EB2C763_BF55_421A_9B12_FB75DAF70818_.wvu.FilterData" localSheetId="0" hidden="1">'2022 год  '!$B$9:$E$17</definedName>
    <definedName name="Z_A8461B4A_AE19_4EF2_B6F9_F9B973A06FD1_.wvu.FilterData" localSheetId="0" hidden="1">'2022 год  '!$B$16:$E$17</definedName>
    <definedName name="Z_A8461B4A_AE19_4EF2_B6F9_F9B973A06FD1_.wvu.PrintArea" localSheetId="0" hidden="1">'2022 год  '!$B$9:$E$17</definedName>
    <definedName name="Z_B3932895_A846_447D_8D2E_8A665303D3FC_.wvu.FilterData" localSheetId="0" hidden="1">'2022 год  '!$B$9:$E$17</definedName>
    <definedName name="Z_B452F1D7_E242_4E66_AEEE_75884A98B5E4_.wvu.FilterData" localSheetId="0" hidden="1">'2022 год  '!$B$16:$H$17</definedName>
    <definedName name="Z_D0B00AD6_8582_4105_AEEE_647425D7F180_.wvu.FilterData" localSheetId="0" hidden="1">'2022 год  '!$B$9:$E$17</definedName>
    <definedName name="Z_DEEAFF70_302D_4EE4_8D9C_7BB1BBA5AB30_.wvu.FilterData" localSheetId="0" hidden="1">'2022 год  '!$B$16:$H$17</definedName>
    <definedName name="Z_E26F76F3_B5FD_4390_A599_DF837A45612F_.wvu.FilterData" localSheetId="0" hidden="1">'2022 год  '!$B$9:$E$17</definedName>
    <definedName name="Z_E6BE4A0A_65C8_4D78_A29F_DDA803BF07E4_.wvu.FilterData" localSheetId="0" hidden="1">'2022 год  '!$B$16:$E$17</definedName>
    <definedName name="Z_E6BE4A0A_65C8_4D78_A29F_DDA803BF07E4_.wvu.PrintArea" localSheetId="0" hidden="1">'2022 год  '!$B$9:$E$17</definedName>
    <definedName name="Z_F18CDA44_02C6_4BCD_94BC_76E4781E3F1C_.wvu.FilterData" localSheetId="0" hidden="1">'2022 год  '!$B$16:$E$17</definedName>
    <definedName name="Z_F18CDA44_02C6_4BCD_94BC_76E4781E3F1C_.wvu.PrintArea" localSheetId="0" hidden="1">'2022 год  '!$B$9:$E$17</definedName>
    <definedName name="_xlnm.Print_Area" localSheetId="0">'2022 год  '!$A$1:$K$27</definedName>
  </definedNames>
  <calcPr fullCalcOnLoad="1"/>
</workbook>
</file>

<file path=xl/sharedStrings.xml><?xml version="1.0" encoding="utf-8"?>
<sst xmlns="http://schemas.openxmlformats.org/spreadsheetml/2006/main" count="36" uniqueCount="28">
  <si>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</si>
  <si>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</si>
  <si>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</si>
  <si>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</si>
  <si>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</si>
  <si>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</si>
  <si>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</si>
  <si>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</si>
  <si>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</si>
  <si>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</si>
  <si>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тыс.руб.</t>
  </si>
  <si>
    <t>средства из бюджета городского округа</t>
  </si>
  <si>
    <t>ВСЕГО, в том числе:</t>
  </si>
  <si>
    <t>2023 год</t>
  </si>
  <si>
    <t>Строительство и реконструкция объектов очистки сточных вод</t>
  </si>
  <si>
    <t>2024 год</t>
  </si>
  <si>
    <t xml:space="preserve">Капитальный ремонт, приобретение, монтаж и ввод в эксплуатацию объектов водоснабжения </t>
  </si>
  <si>
    <t>Обеспечение мероприятий по переселению граждан из авврийного жилищного фонда</t>
  </si>
  <si>
    <t>Обеспечение мероприятий по устойчивому сокращению непригодного для проживания жил. фонда</t>
  </si>
  <si>
    <t xml:space="preserve">ПИР и строительство детсткого сада на 280 мест по адресу: г.Сергиев Посад, в районе д.Зубачево </t>
  </si>
  <si>
    <t>Строительство школы на 550 мест по адресу: г. Сергиев Посад, в районе д. Зубачево (ПИР и строительство)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</si>
  <si>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</si>
  <si>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индустриальному парку "М-8", расположенного в с.Сватково,Сергиево-Посадского городского округа)</t>
  </si>
  <si>
    <t>2025 год</t>
  </si>
  <si>
    <t>Приобретение здания спортивно-оздоровительного комплекса «Салют» и земельного участка, расположенного по адресу: г. Сергиев Посад, ул. Институтская, д.15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</si>
  <si>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2023 год и на плановый период 2024 и 2025 годов</t>
  </si>
  <si>
    <t>Приложение №9</t>
  </si>
  <si>
    <t>от 23.12.2022 № 60/01-МЗ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</si>
</sst>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33"/>
  <sheetViews>
    <sheetView tabSelected="1" view="pageBreakPreview" zoomScale="85" zoomScaleSheetLayoutView="85" workbookViewId="0" topLeftCell="C1">
      <selection activeCell="I8" sqref="I8"/>
    </sheetView>
  </sheetViews>
  <sheetFormatPr defaultColWidth="9.00390625" defaultRowHeight="12.75"/>
  <cols>
    <col min="1" max="1" width="5.50390625" style="0" customWidth="1"/>
    <col min="2" max="2" width="132.50390625" style="0" customWidth="1"/>
    <col min="3" max="3" width="16.50390625" style="0" customWidth="1"/>
    <col min="4" max="4" width="15.00390625" style="0" customWidth="1"/>
    <col min="5" max="5" width="15.375" style="0" customWidth="1"/>
    <col min="6" max="6" width="16.375" style="0" customWidth="1"/>
    <col min="7" max="7" width="16.625" style="0" customWidth="1"/>
    <col min="8" max="8" width="13.875" style="0" customWidth="1"/>
    <col min="9" max="9" width="17.875" style="0" customWidth="1"/>
    <col min="10" max="10" width="16.625" style="0" customWidth="1"/>
    <col min="11" max="11" width="15.00390625" style="0" customWidth="1"/>
    <col min="12" max="12" width="10.375" style="0" bestFit="1" customWidth="1"/>
  </cols>
  <sheetData>
    <row r="2" spans="9:11" ht="22.5" customHeight="1">
      <c r="I2" s="2" t="s">
        <v>26</v>
      </c>
      <c r="J2" s="3"/>
      <c r="K2" s="3"/>
    </row>
    <row r="3" spans="9:11" ht="18.75" customHeight="1">
      <c r="I3" s="3" t="s">
        <v>1</v>
      </c>
      <c r="J3" s="3"/>
      <c r="K3" s="3"/>
    </row>
    <row r="4" spans="9:11" ht="18.75" customHeight="1">
      <c r="I4" s="3" t="s">
        <v>2</v>
      </c>
      <c r="J4" s="3"/>
      <c r="K4" s="3"/>
    </row>
    <row r="5" spans="9:11" ht="17.25" customHeight="1">
      <c r="I5" s="3" t="s">
        <v>9</v>
      </c>
      <c r="J5" s="3"/>
      <c r="K5" s="3"/>
    </row>
    <row r="6" spans="9:11" ht="18" customHeight="1">
      <c r="I6" s="3" t="s">
        <v>0</v>
      </c>
      <c r="J6" s="3"/>
      <c r="K6" s="3"/>
    </row>
    <row r="7" spans="9:11" ht="15">
      <c r="I7" s="3" t="s">
        <v>27</v>
      </c>
      <c r="J7" s="3"/>
      <c r="K7" s="3"/>
    </row>
    <row r="9" spans="1:11" ht="58.5" customHeight="1">
      <c r="A9" s="26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20.25" customHeight="1">
      <c r="A10" s="5"/>
      <c r="B10" s="6"/>
      <c r="C10" s="6"/>
      <c r="D10" s="6"/>
      <c r="E10" s="6"/>
      <c r="F10" s="4"/>
      <c r="G10" s="4"/>
      <c r="H10" s="4"/>
      <c r="I10" s="4"/>
      <c r="J10" s="4"/>
      <c r="K10" s="4" t="s">
        <v>10</v>
      </c>
    </row>
    <row r="11" spans="1:11" ht="18">
      <c r="A11" s="24" t="s">
        <v>7</v>
      </c>
      <c r="B11" s="24" t="s">
        <v>3</v>
      </c>
      <c r="C11" s="24" t="s">
        <v>13</v>
      </c>
      <c r="D11" s="24"/>
      <c r="E11" s="24"/>
      <c r="F11" s="24" t="s">
        <v>15</v>
      </c>
      <c r="G11" s="24"/>
      <c r="H11" s="24"/>
      <c r="I11" s="24" t="s">
        <v>23</v>
      </c>
      <c r="J11" s="24"/>
      <c r="K11" s="24"/>
    </row>
    <row r="12" spans="1:11" s="1" customFormat="1" ht="18.75" customHeight="1">
      <c r="A12" s="27"/>
      <c r="B12" s="27"/>
      <c r="C12" s="24" t="s">
        <v>4</v>
      </c>
      <c r="D12" s="25" t="s">
        <v>5</v>
      </c>
      <c r="E12" s="25"/>
      <c r="F12" s="24" t="s">
        <v>4</v>
      </c>
      <c r="G12" s="25" t="s">
        <v>5</v>
      </c>
      <c r="H12" s="25"/>
      <c r="I12" s="24" t="s">
        <v>4</v>
      </c>
      <c r="J12" s="25" t="s">
        <v>5</v>
      </c>
      <c r="K12" s="25"/>
    </row>
    <row r="13" spans="1:11" s="1" customFormat="1" ht="61.5" customHeight="1">
      <c r="A13" s="27"/>
      <c r="B13" s="27"/>
      <c r="C13" s="24"/>
      <c r="D13" s="9" t="s">
        <v>6</v>
      </c>
      <c r="E13" s="9" t="s">
        <v>11</v>
      </c>
      <c r="F13" s="24"/>
      <c r="G13" s="9" t="s">
        <v>6</v>
      </c>
      <c r="H13" s="9" t="s">
        <v>11</v>
      </c>
      <c r="I13" s="24"/>
      <c r="J13" s="9" t="s">
        <v>6</v>
      </c>
      <c r="K13" s="9" t="s">
        <v>11</v>
      </c>
    </row>
    <row r="14" spans="1:11" s="1" customFormat="1" ht="19.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</row>
    <row r="15" spans="1:11" s="1" customFormat="1" ht="34.5" customHeight="1">
      <c r="A15" s="15"/>
      <c r="B15" s="16" t="s">
        <v>12</v>
      </c>
      <c r="C15" s="10">
        <f>D15+E15</f>
        <v>4477857.319999999</v>
      </c>
      <c r="D15" s="10">
        <f>D16+D17+D18+D19+D20+D21+D22+D24+D25+D23</f>
        <v>3475125.05</v>
      </c>
      <c r="E15" s="10">
        <f>E16+E17+E18+E19+E20+E21+E22+E24+E25+E23</f>
        <v>1002732.2699999999</v>
      </c>
      <c r="F15" s="10">
        <f>G15+H15</f>
        <v>716774.43</v>
      </c>
      <c r="G15" s="10">
        <f>G16+G17+G18+G19+G20+G21+G22+G24+G25+G23</f>
        <v>558118.53</v>
      </c>
      <c r="H15" s="10">
        <f>H16+H17+H18+H19+H20+H21+H22+H24+H25+H23</f>
        <v>158655.90000000002</v>
      </c>
      <c r="I15" s="10">
        <f>J15+K15</f>
        <v>404752.74000000005</v>
      </c>
      <c r="J15" s="10">
        <f>J16+J17+J18+J19+J20+J21+J22+J24+J25+J23</f>
        <v>328123.28</v>
      </c>
      <c r="K15" s="10">
        <f>K16+K17+K18+K19+K20+K21+K22+K24+K25+K23</f>
        <v>76629.46</v>
      </c>
    </row>
    <row r="16" spans="1:11" ht="31.5" customHeight="1">
      <c r="A16" s="7">
        <v>1</v>
      </c>
      <c r="B16" s="17" t="s">
        <v>19</v>
      </c>
      <c r="C16" s="18">
        <f aca="true" t="shared" si="0" ref="C16:C24">D16+E16</f>
        <v>107054.94</v>
      </c>
      <c r="D16" s="11">
        <v>82753.75</v>
      </c>
      <c r="E16" s="11">
        <v>24301.19</v>
      </c>
      <c r="F16" s="18">
        <f>G16+H16</f>
        <v>291327.58</v>
      </c>
      <c r="G16" s="11">
        <v>225196.23</v>
      </c>
      <c r="H16" s="11">
        <v>66131.35</v>
      </c>
      <c r="I16" s="18">
        <f>J16+K16</f>
        <v>0</v>
      </c>
      <c r="J16" s="11"/>
      <c r="K16" s="11"/>
    </row>
    <row r="17" spans="1:11" ht="46.5" customHeight="1">
      <c r="A17" s="7">
        <v>2</v>
      </c>
      <c r="B17" s="19" t="s">
        <v>20</v>
      </c>
      <c r="C17" s="18">
        <f>D17+E17</f>
        <v>518977.54000000004</v>
      </c>
      <c r="D17" s="11">
        <v>493028.65</v>
      </c>
      <c r="E17" s="11">
        <v>25948.89</v>
      </c>
      <c r="F17" s="18">
        <f>G17+H17</f>
        <v>0</v>
      </c>
      <c r="G17" s="11"/>
      <c r="H17" s="11"/>
      <c r="I17" s="18">
        <f>J17+K17</f>
        <v>0</v>
      </c>
      <c r="J17" s="11"/>
      <c r="K17" s="11"/>
    </row>
    <row r="18" spans="1:11" ht="37.5" customHeight="1">
      <c r="A18" s="7">
        <v>3</v>
      </c>
      <c r="B18" s="20" t="s">
        <v>16</v>
      </c>
      <c r="C18" s="21">
        <f t="shared" si="0"/>
        <v>32550</v>
      </c>
      <c r="D18" s="12">
        <v>24688.77</v>
      </c>
      <c r="E18" s="12">
        <v>7861.23</v>
      </c>
      <c r="F18" s="21">
        <f>G18+H18</f>
        <v>0</v>
      </c>
      <c r="G18" s="12"/>
      <c r="H18" s="12"/>
      <c r="I18" s="21">
        <v>0</v>
      </c>
      <c r="J18" s="12"/>
      <c r="K18" s="12"/>
    </row>
    <row r="19" spans="1:11" ht="54.75" customHeight="1">
      <c r="A19" s="23">
        <v>4</v>
      </c>
      <c r="B19" s="20" t="s">
        <v>21</v>
      </c>
      <c r="C19" s="21">
        <f t="shared" si="0"/>
        <v>244140.1</v>
      </c>
      <c r="D19" s="12">
        <v>241698.7</v>
      </c>
      <c r="E19" s="12">
        <v>2441.4</v>
      </c>
      <c r="F19" s="21">
        <f aca="true" t="shared" si="1" ref="F19:F25">G19+H19</f>
        <v>0</v>
      </c>
      <c r="G19" s="12"/>
      <c r="H19" s="12"/>
      <c r="I19" s="21">
        <v>0</v>
      </c>
      <c r="J19" s="12"/>
      <c r="K19" s="12"/>
    </row>
    <row r="20" spans="1:11" s="14" customFormat="1" ht="51" customHeight="1">
      <c r="A20" s="23">
        <v>5</v>
      </c>
      <c r="B20" s="20" t="s">
        <v>18</v>
      </c>
      <c r="C20" s="21">
        <f>D20+E20</f>
        <v>1783733.81</v>
      </c>
      <c r="D20" s="12">
        <f>664111.4+591910</f>
        <v>1256021.4</v>
      </c>
      <c r="E20" s="12">
        <v>527712.41</v>
      </c>
      <c r="F20" s="21">
        <f t="shared" si="1"/>
        <v>0</v>
      </c>
      <c r="G20" s="12"/>
      <c r="H20" s="12"/>
      <c r="I20" s="21">
        <f>J20+K20</f>
        <v>0</v>
      </c>
      <c r="J20" s="12"/>
      <c r="K20" s="12"/>
    </row>
    <row r="21" spans="1:11" s="14" customFormat="1" ht="42.75" customHeight="1">
      <c r="A21" s="23">
        <v>6</v>
      </c>
      <c r="B21" s="20" t="s">
        <v>17</v>
      </c>
      <c r="C21" s="21">
        <f t="shared" si="0"/>
        <v>1453774.3</v>
      </c>
      <c r="D21" s="12">
        <v>1066061</v>
      </c>
      <c r="E21" s="12">
        <v>387713.3</v>
      </c>
      <c r="F21" s="21">
        <f t="shared" si="1"/>
        <v>202589.53</v>
      </c>
      <c r="G21" s="12">
        <v>142015.3</v>
      </c>
      <c r="H21" s="12">
        <v>60574.23</v>
      </c>
      <c r="I21" s="21">
        <f>J21+K21</f>
        <v>0</v>
      </c>
      <c r="J21" s="12"/>
      <c r="K21" s="12"/>
    </row>
    <row r="22" spans="1:11" ht="42" customHeight="1">
      <c r="A22" s="7">
        <v>7</v>
      </c>
      <c r="B22" s="20" t="s">
        <v>14</v>
      </c>
      <c r="C22" s="18">
        <f t="shared" si="0"/>
        <v>0</v>
      </c>
      <c r="D22" s="11">
        <v>0</v>
      </c>
      <c r="E22" s="11">
        <v>0</v>
      </c>
      <c r="F22" s="18">
        <f t="shared" si="1"/>
        <v>140750.32</v>
      </c>
      <c r="G22" s="11">
        <v>108800</v>
      </c>
      <c r="H22" s="11">
        <v>31950.32</v>
      </c>
      <c r="I22" s="21">
        <f>J22+K22</f>
        <v>337574.74</v>
      </c>
      <c r="J22" s="12">
        <v>260945.28</v>
      </c>
      <c r="K22" s="12">
        <v>76629.46</v>
      </c>
    </row>
    <row r="23" spans="1:11" ht="43.5" customHeight="1">
      <c r="A23" s="7">
        <v>8</v>
      </c>
      <c r="B23" s="20" t="s">
        <v>24</v>
      </c>
      <c r="C23" s="21">
        <f>E23</f>
        <v>13534</v>
      </c>
      <c r="D23" s="12">
        <v>0</v>
      </c>
      <c r="E23" s="12">
        <v>13534</v>
      </c>
      <c r="F23" s="21">
        <f t="shared" si="1"/>
        <v>0</v>
      </c>
      <c r="G23" s="12"/>
      <c r="H23" s="12"/>
      <c r="I23" s="21">
        <v>0</v>
      </c>
      <c r="J23" s="12"/>
      <c r="K23" s="12"/>
    </row>
    <row r="24" spans="1:11" ht="66.75" customHeight="1">
      <c r="A24" s="7">
        <v>9</v>
      </c>
      <c r="B24" s="20" t="s">
        <v>22</v>
      </c>
      <c r="C24" s="21">
        <f t="shared" si="0"/>
        <v>174807.63</v>
      </c>
      <c r="D24" s="12">
        <v>161587.78</v>
      </c>
      <c r="E24" s="11">
        <v>13219.85</v>
      </c>
      <c r="F24" s="21">
        <f t="shared" si="1"/>
        <v>0</v>
      </c>
      <c r="G24" s="12"/>
      <c r="H24" s="11"/>
      <c r="I24" s="21">
        <f>J24+K24</f>
        <v>0</v>
      </c>
      <c r="J24" s="12"/>
      <c r="K24" s="12"/>
    </row>
    <row r="25" spans="1:11" ht="57.75" customHeight="1">
      <c r="A25" s="7">
        <v>10</v>
      </c>
      <c r="B25" s="20" t="s">
        <v>8</v>
      </c>
      <c r="C25" s="21">
        <f>D25+E25</f>
        <v>149285</v>
      </c>
      <c r="D25" s="22">
        <v>149285</v>
      </c>
      <c r="E25" s="12">
        <v>0</v>
      </c>
      <c r="F25" s="21">
        <f t="shared" si="1"/>
        <v>82107</v>
      </c>
      <c r="G25" s="22">
        <v>82107</v>
      </c>
      <c r="H25" s="12">
        <v>0</v>
      </c>
      <c r="I25" s="21">
        <f>J25+K25</f>
        <v>67178</v>
      </c>
      <c r="J25" s="22">
        <v>67178</v>
      </c>
      <c r="K25" s="12">
        <v>0</v>
      </c>
    </row>
    <row r="26" ht="18" hidden="1">
      <c r="A26" s="8"/>
    </row>
    <row r="27" ht="1.5" customHeight="1"/>
    <row r="33" ht="12.75">
      <c r="C33" s="13"/>
    </row>
  </sheetData>
  <sheetProtection/>
  <autoFilter ref="B13:H17"/>
  <mergeCells count="12">
    <mergeCell ref="C12:C13"/>
    <mergeCell ref="D12:E12"/>
    <mergeCell ref="F12:F13"/>
    <mergeCell ref="G12:H12"/>
    <mergeCell ref="I12:I13"/>
    <mergeCell ref="J12:K12"/>
    <mergeCell ref="A9:K9"/>
    <mergeCell ref="A11:A13"/>
    <mergeCell ref="B11:B13"/>
    <mergeCell ref="C11:E11"/>
    <mergeCell ref="F11:H11"/>
    <mergeCell ref="I11:K11"/>
  </mergeCells>
  <printOptions horizontalCentered="1"/>
  <pageMargins left="0.1968503937007874" right="0.1968503937007874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2022-11-02T11:37:22Z</cp:lastPrinted>
  <dcterms:created xsi:type="dcterms:W3CDTF">2003-07-23T10:25:27Z</dcterms:created>
  <dcterms:modified xsi:type="dcterms:W3CDTF">2022-12-22T11:17:31Z</dcterms:modified>
  <cp:category/>
  <cp:version/>
  <cp:contentType/>
  <cp:contentStatus/>
</cp:coreProperties>
</file>