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'Лист1'!$A$1:$J$217</definedName>
  </definedNames>
  <calcPr fullCalcOnLoad="1"/>
</workbook>
</file>

<file path=xl/sharedStrings.xml><?xml version="1.0" encoding="utf-8"?>
<sst xmlns="http://schemas.openxmlformats.org/spreadsheetml/2006/main" count="701" uniqueCount="150">
  <si>
    <t>отдельно стоящие</t>
  </si>
  <si>
    <t xml:space="preserve">щит </t>
  </si>
  <si>
    <t xml:space="preserve">3 х 6 </t>
  </si>
  <si>
    <t>2,7х3,7</t>
  </si>
  <si>
    <t>г. Сергиев Посад, Новоугличское шоссе</t>
  </si>
  <si>
    <t>№п/п</t>
  </si>
  <si>
    <t>Адрес установки и эксплуатации РК*</t>
  </si>
  <si>
    <t>№ РК по карте</t>
  </si>
  <si>
    <t>Вид РК</t>
  </si>
  <si>
    <t>Тип РК</t>
  </si>
  <si>
    <t>Размер РК, м</t>
  </si>
  <si>
    <t>Кол-во сторон РК</t>
  </si>
  <si>
    <t>Общая площадь информационного поля РК,кв.м.</t>
  </si>
  <si>
    <t>Стартовая цена торгов на право заключения договора на установку и эксплуатацию РК, руб.(на основании нормативных актов правовых актов муниципального образования)</t>
  </si>
  <si>
    <t>Размер задатка (20 % от начальной цены лота):</t>
  </si>
  <si>
    <t>Договор на установку и эксплуатацию рекламной конструкции заключается на срок 5 лет.</t>
  </si>
  <si>
    <t xml:space="preserve">г. Сергиев Посад, Московское шоссе, подъез к городу </t>
  </si>
  <si>
    <t>ситиборд</t>
  </si>
  <si>
    <t>"Шаг аукциона" (5% от начальной цены лота):</t>
  </si>
  <si>
    <t>ЛОТ № 1</t>
  </si>
  <si>
    <t>Начальная цена лота № 1:</t>
  </si>
  <si>
    <t>ЛОТ № 2</t>
  </si>
  <si>
    <t>Начальная цена лота № 2:</t>
  </si>
  <si>
    <t>ЛОТ № 3</t>
  </si>
  <si>
    <t>Начальная цена лота № 3:</t>
  </si>
  <si>
    <t>ЛОТ № 5</t>
  </si>
  <si>
    <t>Начальная цена лота № 5:</t>
  </si>
  <si>
    <t>ЛОТ № 6</t>
  </si>
  <si>
    <t>Начальная цена лота № 6:</t>
  </si>
  <si>
    <t>г. Сергиев Посад, Ярославское шоссе</t>
  </si>
  <si>
    <t>г. Сергиев Посад, проспект Красной Армии</t>
  </si>
  <si>
    <t>в р-не д. 94/2</t>
  </si>
  <si>
    <t>г. Сергиев Посад, Московское шоссе</t>
  </si>
  <si>
    <t>в р-не д. 4 (лево)</t>
  </si>
  <si>
    <t>в р-не д. 201</t>
  </si>
  <si>
    <t>д. Наугольное, в р-не АЗС (право)</t>
  </si>
  <si>
    <t>после д. Наугольное (право)</t>
  </si>
  <si>
    <t>после д. Наугольное (лево)</t>
  </si>
  <si>
    <t>ЛОТ № 4</t>
  </si>
  <si>
    <t>Начальная цена лота № 4:</t>
  </si>
  <si>
    <t>ПК 8 км + 070 м (право)</t>
  </si>
  <si>
    <t>ПК 6 км + 800 м (лево)</t>
  </si>
  <si>
    <t>пересечение с ул. Фабричная, ПК 8 км + 600 м, лево</t>
  </si>
  <si>
    <t>г. Сергиев Посад, ул. Вознесенская</t>
  </si>
  <si>
    <t>в р-не д. 53</t>
  </si>
  <si>
    <t>в р-не д. 253а</t>
  </si>
  <si>
    <t>ПК 6 км + 950 м, перед поворотом на ул. Московская (лево)</t>
  </si>
  <si>
    <t>в р-не д. 24 (лево)</t>
  </si>
  <si>
    <t>ПК 7 км + 100 м, в р-не д. 23 (право)рядом с автосервисом</t>
  </si>
  <si>
    <t>в р-не д. 15 (право)</t>
  </si>
  <si>
    <t>ПК 7 км + 100 м, в р-не д. 23 (лево)рядом с автосервисом</t>
  </si>
  <si>
    <t>напротив д. 52 (лево)</t>
  </si>
  <si>
    <t>ПК 7 км + 230 м, в р-не д. 22а (лево)</t>
  </si>
  <si>
    <t>в р-не д. 65</t>
  </si>
  <si>
    <t>ПК 6 км + 600 м (лево)</t>
  </si>
  <si>
    <t>ПК 8 км + 500 м  (право)</t>
  </si>
  <si>
    <t>в р-не д. 32а (ТЦ 7Я)</t>
  </si>
  <si>
    <t>в р-не д. 266</t>
  </si>
  <si>
    <t>в р-не д. 209</t>
  </si>
  <si>
    <t>в р-не д. 71а</t>
  </si>
  <si>
    <t>в р-не д. 247</t>
  </si>
  <si>
    <t>г. Сергиев Посад, ул. Воробьевская</t>
  </si>
  <si>
    <t>в р-не д. 16а</t>
  </si>
  <si>
    <t>в р-не д. 220</t>
  </si>
  <si>
    <t>в р-не д. 52 (право)</t>
  </si>
  <si>
    <t>г. Сергиев Посад, ул. Вифанская</t>
  </si>
  <si>
    <t>поворот на ул. Фестивальная</t>
  </si>
  <si>
    <t>перед ж/д переездом (лево)</t>
  </si>
  <si>
    <t>ПК 7 км + 690 м (лево)</t>
  </si>
  <si>
    <t>в р-не д. 10</t>
  </si>
  <si>
    <t>в р-не д. 215</t>
  </si>
  <si>
    <t>в р-не д. 4б</t>
  </si>
  <si>
    <t xml:space="preserve"> в р-не д. 143</t>
  </si>
  <si>
    <t>перед ж/д переездом (право)</t>
  </si>
  <si>
    <t>ПК 7 км + 690 м (право)</t>
  </si>
  <si>
    <t>в р-не д. 7</t>
  </si>
  <si>
    <t>г. Сергиев Посад, ул. Кооперативная</t>
  </si>
  <si>
    <t>в р-не аллеи к вокзалу</t>
  </si>
  <si>
    <t>в р-не д. 254</t>
  </si>
  <si>
    <t>в р-не Скифских прудов</t>
  </si>
  <si>
    <t>ПК 7 км + 950 м (лево)</t>
  </si>
  <si>
    <t>в р-не д. 218</t>
  </si>
  <si>
    <t>ПК 7 км + 950 м (право)</t>
  </si>
  <si>
    <t>в р-не д. 217</t>
  </si>
  <si>
    <t>ПК 8 км + 400 м  (право)</t>
  </si>
  <si>
    <t>в р-не д. 260</t>
  </si>
  <si>
    <t>в р-не пос Лесхоз (лево)</t>
  </si>
  <si>
    <t>ПК 8 км + 070 м (лево)</t>
  </si>
  <si>
    <t>напротив д. 60</t>
  </si>
  <si>
    <t>ПК 8 км + 500 м  (лево)</t>
  </si>
  <si>
    <t>в р-не д. 67</t>
  </si>
  <si>
    <t>в р -не д. 253а</t>
  </si>
  <si>
    <t>в р-не пос Лесхоз (право)</t>
  </si>
  <si>
    <t>в р-не д. 5а</t>
  </si>
  <si>
    <t xml:space="preserve"> к аукционной документации</t>
  </si>
  <si>
    <r>
      <t xml:space="preserve"> </t>
    </r>
    <r>
      <rPr>
        <sz val="14"/>
        <color indexed="8"/>
        <rFont val="Times New Roman"/>
        <family val="1"/>
      </rPr>
      <t>Приложение № 9</t>
    </r>
  </si>
  <si>
    <t>ЛОТ № 7</t>
  </si>
  <si>
    <t>Адрес установки и эксплуатации РК</t>
  </si>
  <si>
    <t>ПК 7 км + 230 м, в р-не д. 22а (право)</t>
  </si>
  <si>
    <t>ПК 8 км + 170 м (лево)</t>
  </si>
  <si>
    <t>в р-не д. 22 (лево)</t>
  </si>
  <si>
    <t>в р-не д. 9</t>
  </si>
  <si>
    <t>в р-не д. 210</t>
  </si>
  <si>
    <t>в р-не д. 234 к.5</t>
  </si>
  <si>
    <t>в р-не д. 270а</t>
  </si>
  <si>
    <t>в р-не д. 73 к 2</t>
  </si>
  <si>
    <t>150 м от ж/д переезда на Деулино (право)</t>
  </si>
  <si>
    <t>Начальная цена лота № 7:</t>
  </si>
  <si>
    <t>ЛОТ № 8</t>
  </si>
  <si>
    <t>ПК 7 км + 300 м, в р-не заправки "Роснефть" (лево)</t>
  </si>
  <si>
    <t>ПК 8 км + 170 м , в р-не АЗС (право)</t>
  </si>
  <si>
    <t>перед поворотом на Сергиево-Посадский Гуманитарный институт</t>
  </si>
  <si>
    <t>в р-не д. 97</t>
  </si>
  <si>
    <t>в р-не д. 205</t>
  </si>
  <si>
    <t>в р-не д. 234</t>
  </si>
  <si>
    <t>перед поворотом на ул. Владимирская (лево)</t>
  </si>
  <si>
    <t>150 м от ж/д переезда на Деулино (лево)</t>
  </si>
  <si>
    <t>пересечение с ул. Птицеградская</t>
  </si>
  <si>
    <t>Начальная цена лота № 8:</t>
  </si>
  <si>
    <t>ЛОТ № 9</t>
  </si>
  <si>
    <t xml:space="preserve">г. Сергиев Посад, Московское шоссе, подъезд к городу </t>
  </si>
  <si>
    <t>ПК 7 км + 480 м (лево)</t>
  </si>
  <si>
    <t>ПК 8 км + 280 м (лево)</t>
  </si>
  <si>
    <t>в р-не д. 12 (лево)</t>
  </si>
  <si>
    <t>в р-не д. 105</t>
  </si>
  <si>
    <t>в р-не д.212 к1</t>
  </si>
  <si>
    <t>в р-не д. 5</t>
  </si>
  <si>
    <t>перед поворотом на ул. Владимирская (право)</t>
  </si>
  <si>
    <t>после поворота на АЗС (право)</t>
  </si>
  <si>
    <t>поворот на ул. Пограничная (лево)</t>
  </si>
  <si>
    <t>Начальная цена лота № 9:</t>
  </si>
  <si>
    <t xml:space="preserve">ЛОТ №10 </t>
  </si>
  <si>
    <t>ПК 7 км + 570 м (лево)</t>
  </si>
  <si>
    <t>ПК 8 км + 280 м (право)</t>
  </si>
  <si>
    <t>напротив д. 212б</t>
  </si>
  <si>
    <t>после поворота на ул. Октябрят, лево</t>
  </si>
  <si>
    <t>150 м до поворота на ул. Пограничная (лево)</t>
  </si>
  <si>
    <t>поворот на ул. Пограничная (право)</t>
  </si>
  <si>
    <t>в р-не д. 75</t>
  </si>
  <si>
    <t>Начальная цена лота №10:</t>
  </si>
  <si>
    <t xml:space="preserve">ЛОТ №11 </t>
  </si>
  <si>
    <t>ПК 7 км + 570 м (право)</t>
  </si>
  <si>
    <t>в р-не д. 6 (право)</t>
  </si>
  <si>
    <t>в р-не д. 212б</t>
  </si>
  <si>
    <t>в р-не д. 236</t>
  </si>
  <si>
    <t>в р-не д. 51</t>
  </si>
  <si>
    <t>150 м до поворота на ул. Пограничная (право)</t>
  </si>
  <si>
    <t>после поворота на АЗС (лево)</t>
  </si>
  <si>
    <t xml:space="preserve">Начальная цена лота №11: </t>
  </si>
  <si>
    <t>ПК 8 км + 330 (право)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</si>
</sst>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9"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justify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1" fontId="6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0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6" fillId="0" borderId="15" xfId="0" applyFont="1" applyFill="1" applyBorder="1" applyAlignment="1">
      <alignment horizontal="justify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4" xfId="0" applyFont="1" applyFill="1" applyBorder="1" applyAlignment="1">
      <alignment horizontal="justify" vertical="center"/>
    </xf>
    <xf numFmtId="0" fontId="10" fillId="0" borderId="15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justify" vertical="center" wrapText="1"/>
    </xf>
    <xf numFmtId="0" fontId="10" fillId="0" borderId="0" xfId="0" applyFont="1" applyAlignment="1">
      <alignment horizontal="center"/>
    </xf>
    <xf numFmtId="1" fontId="10" fillId="0" borderId="11" xfId="0" applyNumberFormat="1" applyFont="1" applyBorder="1" applyAlignment="1">
      <alignment horizontal="center" vertical="center"/>
    </xf>
    <xf numFmtId="0" fontId="6" fillId="0" borderId="16" xfId="0" applyFont="1" applyFill="1" applyBorder="1" applyAlignment="1">
      <alignment horizontal="justify" vertical="center"/>
    </xf>
    <xf numFmtId="0" fontId="6" fillId="0" borderId="17" xfId="0" applyFont="1" applyFill="1" applyBorder="1" applyAlignment="1">
      <alignment horizontal="justify" vertical="center"/>
    </xf>
    <xf numFmtId="0" fontId="6" fillId="0" borderId="18" xfId="0" applyFont="1" applyFill="1" applyBorder="1" applyAlignment="1">
      <alignment horizontal="justify" vertical="center"/>
    </xf>
    <xf numFmtId="0" fontId="6" fillId="0" borderId="19" xfId="0" applyFont="1" applyFill="1" applyBorder="1" applyAlignment="1">
      <alignment horizontal="justify" vertical="center"/>
    </xf>
    <xf numFmtId="0" fontId="6" fillId="0" borderId="12" xfId="0" applyFont="1" applyFill="1" applyBorder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justify" vertical="center"/>
    </xf>
    <xf numFmtId="0" fontId="7" fillId="0" borderId="15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/>
    </xf>
    <xf numFmtId="0" fontId="6" fillId="0" borderId="11" xfId="0" applyFont="1" applyFill="1" applyBorder="1" applyAlignment="1">
      <alignment horizontal="justify" vertical="center"/>
    </xf>
    <xf numFmtId="0" fontId="9" fillId="0" borderId="11" xfId="0" applyFont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justify" vertical="center"/>
    </xf>
    <xf numFmtId="0" fontId="3" fillId="0" borderId="17" xfId="0" applyFont="1" applyBorder="1" applyAlignment="1">
      <alignment horizontal="justify" vertical="center"/>
    </xf>
    <xf numFmtId="0" fontId="10" fillId="0" borderId="0" xfId="0" applyFont="1" applyFill="1" applyAlignment="1">
      <alignment horizontal="justify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2"/>
  <sheetViews>
    <sheetView tabSelected="1" view="pageBreakPreview" zoomScale="82" zoomScaleSheetLayoutView="82" workbookViewId="0" topLeftCell="A199">
      <selection activeCell="J201" sqref="J201"/>
    </sheetView>
  </sheetViews>
  <sheetFormatPr defaultColWidth="9.140625" defaultRowHeight="15"/>
  <cols>
    <col min="1" max="1" width="8.421875" style="0" customWidth="1"/>
    <col min="2" max="2" width="20.421875" style="0" customWidth="1"/>
    <col min="3" max="3" width="17.00390625" style="0" customWidth="1"/>
    <col min="4" max="4" width="7.57421875" style="0" customWidth="1"/>
    <col min="5" max="5" width="10.57421875" style="0" customWidth="1"/>
    <col min="6" max="6" width="12.7109375" style="0" customWidth="1"/>
    <col min="9" max="9" width="9.421875" style="0" customWidth="1"/>
    <col min="10" max="10" width="17.421875" style="0" customWidth="1"/>
  </cols>
  <sheetData>
    <row r="1" ht="18.75">
      <c r="H1" s="19" t="s">
        <v>95</v>
      </c>
    </row>
    <row r="2" spans="7:10" ht="18.75">
      <c r="G2" s="18"/>
      <c r="H2" s="19" t="s">
        <v>94</v>
      </c>
      <c r="I2" s="18"/>
      <c r="J2" s="18"/>
    </row>
    <row r="5" spans="2:10" ht="18" customHeight="1">
      <c r="B5" s="15" t="s">
        <v>19</v>
      </c>
      <c r="C5" s="2"/>
      <c r="D5" s="2"/>
      <c r="E5" s="2"/>
      <c r="F5" s="2"/>
      <c r="G5" s="2"/>
      <c r="H5" s="2"/>
      <c r="I5" s="60"/>
      <c r="J5" s="60"/>
    </row>
    <row r="6" spans="1:10" ht="152.25" customHeight="1">
      <c r="A6" s="3" t="s">
        <v>5</v>
      </c>
      <c r="B6" s="49" t="s">
        <v>6</v>
      </c>
      <c r="C6" s="49"/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4" t="s">
        <v>12</v>
      </c>
      <c r="J6" s="4" t="s">
        <v>13</v>
      </c>
    </row>
    <row r="7" spans="1:10" s="17" customFormat="1" ht="47.25">
      <c r="A7" s="8">
        <v>1</v>
      </c>
      <c r="B7" s="5" t="s">
        <v>29</v>
      </c>
      <c r="C7" s="6" t="s">
        <v>37</v>
      </c>
      <c r="D7" s="8">
        <v>401</v>
      </c>
      <c r="E7" s="6" t="s">
        <v>0</v>
      </c>
      <c r="F7" s="4" t="s">
        <v>1</v>
      </c>
      <c r="G7" s="8" t="s">
        <v>2</v>
      </c>
      <c r="H7" s="8">
        <v>2</v>
      </c>
      <c r="I7" s="8">
        <v>36</v>
      </c>
      <c r="J7" s="8">
        <v>54000</v>
      </c>
    </row>
    <row r="8" spans="1:10" s="17" customFormat="1" ht="54.75" customHeight="1">
      <c r="A8" s="8">
        <v>2</v>
      </c>
      <c r="B8" s="5" t="s">
        <v>4</v>
      </c>
      <c r="C8" s="6" t="s">
        <v>53</v>
      </c>
      <c r="D8" s="8">
        <v>311</v>
      </c>
      <c r="E8" s="6" t="s">
        <v>0</v>
      </c>
      <c r="F8" s="4" t="s">
        <v>17</v>
      </c>
      <c r="G8" s="8" t="s">
        <v>3</v>
      </c>
      <c r="H8" s="8">
        <v>2</v>
      </c>
      <c r="I8" s="8">
        <v>19.98</v>
      </c>
      <c r="J8" s="8">
        <v>119880</v>
      </c>
    </row>
    <row r="9" spans="1:10" s="17" customFormat="1" ht="31.5">
      <c r="A9" s="8">
        <v>3</v>
      </c>
      <c r="B9" s="5" t="s">
        <v>29</v>
      </c>
      <c r="C9" s="6" t="s">
        <v>51</v>
      </c>
      <c r="D9" s="8">
        <v>262</v>
      </c>
      <c r="E9" s="6" t="s">
        <v>0</v>
      </c>
      <c r="F9" s="4" t="s">
        <v>1</v>
      </c>
      <c r="G9" s="8" t="s">
        <v>2</v>
      </c>
      <c r="H9" s="8">
        <v>2</v>
      </c>
      <c r="I9" s="8">
        <v>36</v>
      </c>
      <c r="J9" s="8">
        <v>216000</v>
      </c>
    </row>
    <row r="10" spans="1:10" s="17" customFormat="1" ht="60.75" customHeight="1">
      <c r="A10" s="8">
        <v>4</v>
      </c>
      <c r="B10" s="10" t="s">
        <v>16</v>
      </c>
      <c r="C10" s="6" t="s">
        <v>54</v>
      </c>
      <c r="D10" s="8">
        <v>55</v>
      </c>
      <c r="E10" s="6" t="s">
        <v>0</v>
      </c>
      <c r="F10" s="4" t="s">
        <v>17</v>
      </c>
      <c r="G10" s="8" t="s">
        <v>3</v>
      </c>
      <c r="H10" s="8">
        <v>2</v>
      </c>
      <c r="I10" s="8">
        <v>19.98</v>
      </c>
      <c r="J10" s="8">
        <v>119880</v>
      </c>
    </row>
    <row r="11" spans="1:10" s="16" customFormat="1" ht="81.75" customHeight="1">
      <c r="A11" s="8">
        <v>5</v>
      </c>
      <c r="B11" s="10" t="s">
        <v>16</v>
      </c>
      <c r="C11" s="6" t="s">
        <v>68</v>
      </c>
      <c r="D11" s="8">
        <v>66</v>
      </c>
      <c r="E11" s="6" t="s">
        <v>0</v>
      </c>
      <c r="F11" s="4" t="s">
        <v>17</v>
      </c>
      <c r="G11" s="8" t="s">
        <v>3</v>
      </c>
      <c r="H11" s="8">
        <v>2</v>
      </c>
      <c r="I11" s="8">
        <v>19.98</v>
      </c>
      <c r="J11" s="8">
        <v>119880</v>
      </c>
    </row>
    <row r="12" spans="1:10" s="16" customFormat="1" ht="64.5" customHeight="1">
      <c r="A12" s="8">
        <v>6</v>
      </c>
      <c r="B12" s="10" t="s">
        <v>16</v>
      </c>
      <c r="C12" s="6" t="s">
        <v>84</v>
      </c>
      <c r="D12" s="8">
        <v>78</v>
      </c>
      <c r="E12" s="6" t="s">
        <v>0</v>
      </c>
      <c r="F12" s="4" t="s">
        <v>17</v>
      </c>
      <c r="G12" s="8" t="s">
        <v>3</v>
      </c>
      <c r="H12" s="8">
        <v>2</v>
      </c>
      <c r="I12" s="8">
        <v>19.98</v>
      </c>
      <c r="J12" s="8">
        <v>119880</v>
      </c>
    </row>
    <row r="13" spans="1:10" s="16" customFormat="1" ht="60.75" customHeight="1">
      <c r="A13" s="8">
        <v>7</v>
      </c>
      <c r="B13" s="5" t="s">
        <v>76</v>
      </c>
      <c r="C13" s="6" t="s">
        <v>77</v>
      </c>
      <c r="D13" s="8">
        <v>134</v>
      </c>
      <c r="E13" s="6" t="s">
        <v>0</v>
      </c>
      <c r="F13" s="4" t="s">
        <v>17</v>
      </c>
      <c r="G13" s="8" t="s">
        <v>3</v>
      </c>
      <c r="H13" s="8">
        <v>2</v>
      </c>
      <c r="I13" s="8">
        <v>19.98</v>
      </c>
      <c r="J13" s="8">
        <v>149850</v>
      </c>
    </row>
    <row r="14" spans="1:10" s="16" customFormat="1" ht="58.5" customHeight="1">
      <c r="A14" s="8">
        <v>8</v>
      </c>
      <c r="B14" s="5" t="s">
        <v>30</v>
      </c>
      <c r="C14" s="6" t="s">
        <v>78</v>
      </c>
      <c r="D14" s="8">
        <v>253</v>
      </c>
      <c r="E14" s="6" t="s">
        <v>0</v>
      </c>
      <c r="F14" s="4" t="s">
        <v>17</v>
      </c>
      <c r="G14" s="8" t="s">
        <v>3</v>
      </c>
      <c r="H14" s="8">
        <v>2</v>
      </c>
      <c r="I14" s="8">
        <v>19.98</v>
      </c>
      <c r="J14" s="8">
        <v>119880</v>
      </c>
    </row>
    <row r="15" spans="1:10" s="17" customFormat="1" ht="47.25">
      <c r="A15" s="8">
        <v>9</v>
      </c>
      <c r="B15" s="5" t="s">
        <v>30</v>
      </c>
      <c r="C15" s="6" t="s">
        <v>58</v>
      </c>
      <c r="D15" s="8">
        <v>228</v>
      </c>
      <c r="E15" s="6" t="s">
        <v>0</v>
      </c>
      <c r="F15" s="4" t="s">
        <v>17</v>
      </c>
      <c r="G15" s="8" t="s">
        <v>3</v>
      </c>
      <c r="H15" s="8">
        <v>2</v>
      </c>
      <c r="I15" s="8">
        <v>19.98</v>
      </c>
      <c r="J15" s="8">
        <v>119880</v>
      </c>
    </row>
    <row r="16" spans="1:10" s="17" customFormat="1" ht="56.25" customHeight="1">
      <c r="A16" s="8">
        <v>10</v>
      </c>
      <c r="B16" s="10" t="s">
        <v>30</v>
      </c>
      <c r="C16" s="6" t="s">
        <v>93</v>
      </c>
      <c r="D16" s="11">
        <v>101</v>
      </c>
      <c r="E16" s="6" t="s">
        <v>0</v>
      </c>
      <c r="F16" s="4" t="s">
        <v>17</v>
      </c>
      <c r="G16" s="8" t="s">
        <v>3</v>
      </c>
      <c r="H16" s="8">
        <v>2</v>
      </c>
      <c r="I16" s="8">
        <v>19.98</v>
      </c>
      <c r="J16" s="8">
        <v>119880</v>
      </c>
    </row>
    <row r="17" spans="1:10" s="17" customFormat="1" ht="15.75">
      <c r="A17" s="12"/>
      <c r="B17" s="13"/>
      <c r="C17" s="14"/>
      <c r="D17" s="12"/>
      <c r="E17" s="6"/>
      <c r="F17" s="50" t="s">
        <v>20</v>
      </c>
      <c r="G17" s="58"/>
      <c r="H17" s="58"/>
      <c r="I17" s="58"/>
      <c r="J17" s="8">
        <f>SUM(J7:J16)</f>
        <v>1259010</v>
      </c>
    </row>
    <row r="18" spans="1:10" s="17" customFormat="1" ht="15.75">
      <c r="A18" s="12"/>
      <c r="B18" s="13"/>
      <c r="C18" s="14"/>
      <c r="D18" s="12"/>
      <c r="E18" s="55" t="s">
        <v>18</v>
      </c>
      <c r="F18" s="57"/>
      <c r="G18" s="57"/>
      <c r="H18" s="57"/>
      <c r="I18" s="57"/>
      <c r="J18" s="20">
        <f>J17*5%</f>
        <v>62950.5</v>
      </c>
    </row>
    <row r="19" spans="1:10" s="17" customFormat="1" ht="15.75">
      <c r="A19" s="21"/>
      <c r="B19" s="21"/>
      <c r="C19" s="21"/>
      <c r="D19" s="21"/>
      <c r="E19" s="22" t="s">
        <v>14</v>
      </c>
      <c r="F19" s="23"/>
      <c r="G19" s="23"/>
      <c r="H19" s="23"/>
      <c r="I19" s="23"/>
      <c r="J19" s="8">
        <f>J17*20%</f>
        <v>251802</v>
      </c>
    </row>
    <row r="20" spans="1:10" s="17" customFormat="1" ht="15.75">
      <c r="A20" s="21"/>
      <c r="B20" s="24" t="s">
        <v>15</v>
      </c>
      <c r="C20" s="21"/>
      <c r="D20" s="21"/>
      <c r="E20" s="21"/>
      <c r="F20" s="21"/>
      <c r="G20" s="21"/>
      <c r="H20" s="21"/>
      <c r="I20" s="21"/>
      <c r="J20" s="21"/>
    </row>
    <row r="21" s="25" customFormat="1" ht="15"/>
    <row r="22" s="25" customFormat="1" ht="15"/>
    <row r="23" s="25" customFormat="1" ht="15"/>
    <row r="24" spans="2:10" s="25" customFormat="1" ht="20.25">
      <c r="B24" s="26" t="s">
        <v>21</v>
      </c>
      <c r="I24" s="59"/>
      <c r="J24" s="59"/>
    </row>
    <row r="25" spans="1:10" s="17" customFormat="1" ht="204.75">
      <c r="A25" s="4" t="s">
        <v>5</v>
      </c>
      <c r="B25" s="49" t="s">
        <v>6</v>
      </c>
      <c r="C25" s="49"/>
      <c r="D25" s="4" t="s">
        <v>7</v>
      </c>
      <c r="E25" s="4" t="s">
        <v>8</v>
      </c>
      <c r="F25" s="4" t="s">
        <v>9</v>
      </c>
      <c r="G25" s="4" t="s">
        <v>10</v>
      </c>
      <c r="H25" s="4" t="s">
        <v>11</v>
      </c>
      <c r="I25" s="4" t="s">
        <v>12</v>
      </c>
      <c r="J25" s="4" t="s">
        <v>13</v>
      </c>
    </row>
    <row r="26" spans="1:10" s="17" customFormat="1" ht="47.25">
      <c r="A26" s="8">
        <v>1</v>
      </c>
      <c r="B26" s="5" t="s">
        <v>29</v>
      </c>
      <c r="C26" s="6" t="s">
        <v>36</v>
      </c>
      <c r="D26" s="8">
        <v>400</v>
      </c>
      <c r="E26" s="6" t="s">
        <v>0</v>
      </c>
      <c r="F26" s="4" t="s">
        <v>1</v>
      </c>
      <c r="G26" s="8" t="s">
        <v>2</v>
      </c>
      <c r="H26" s="8">
        <v>2</v>
      </c>
      <c r="I26" s="8">
        <v>36</v>
      </c>
      <c r="J26" s="8">
        <v>54000</v>
      </c>
    </row>
    <row r="27" spans="1:10" s="16" customFormat="1" ht="56.25" customHeight="1">
      <c r="A27" s="8">
        <v>2</v>
      </c>
      <c r="B27" s="5" t="s">
        <v>4</v>
      </c>
      <c r="C27" s="6" t="s">
        <v>67</v>
      </c>
      <c r="D27" s="8">
        <v>363</v>
      </c>
      <c r="E27" s="6" t="s">
        <v>0</v>
      </c>
      <c r="F27" s="4" t="s">
        <v>1</v>
      </c>
      <c r="G27" s="8" t="s">
        <v>2</v>
      </c>
      <c r="H27" s="8">
        <v>2</v>
      </c>
      <c r="I27" s="8">
        <v>36</v>
      </c>
      <c r="J27" s="8">
        <v>216000</v>
      </c>
    </row>
    <row r="28" spans="1:10" s="16" customFormat="1" ht="60.75" customHeight="1">
      <c r="A28" s="8">
        <v>3</v>
      </c>
      <c r="B28" s="5" t="s">
        <v>29</v>
      </c>
      <c r="C28" s="6" t="s">
        <v>64</v>
      </c>
      <c r="D28" s="8">
        <v>263</v>
      </c>
      <c r="E28" s="6" t="s">
        <v>0</v>
      </c>
      <c r="F28" s="4" t="s">
        <v>1</v>
      </c>
      <c r="G28" s="8" t="s">
        <v>2</v>
      </c>
      <c r="H28" s="8">
        <v>2</v>
      </c>
      <c r="I28" s="8">
        <v>36</v>
      </c>
      <c r="J28" s="8">
        <v>216000</v>
      </c>
    </row>
    <row r="29" spans="1:10" s="16" customFormat="1" ht="52.5" customHeight="1">
      <c r="A29" s="8">
        <v>4</v>
      </c>
      <c r="B29" s="5" t="s">
        <v>30</v>
      </c>
      <c r="C29" s="6" t="s">
        <v>60</v>
      </c>
      <c r="D29" s="8">
        <v>254</v>
      </c>
      <c r="E29" s="6" t="s">
        <v>0</v>
      </c>
      <c r="F29" s="4" t="s">
        <v>17</v>
      </c>
      <c r="G29" s="8" t="s">
        <v>3</v>
      </c>
      <c r="H29" s="8">
        <v>2</v>
      </c>
      <c r="I29" s="8">
        <v>19.98</v>
      </c>
      <c r="J29" s="8">
        <v>119880</v>
      </c>
    </row>
    <row r="30" spans="1:10" s="16" customFormat="1" ht="54" customHeight="1">
      <c r="A30" s="8">
        <v>5</v>
      </c>
      <c r="B30" s="5" t="s">
        <v>30</v>
      </c>
      <c r="C30" s="6" t="s">
        <v>63</v>
      </c>
      <c r="D30" s="8">
        <v>229</v>
      </c>
      <c r="E30" s="6" t="s">
        <v>0</v>
      </c>
      <c r="F30" s="4" t="s">
        <v>17</v>
      </c>
      <c r="G30" s="8" t="s">
        <v>3</v>
      </c>
      <c r="H30" s="8">
        <v>2</v>
      </c>
      <c r="I30" s="8">
        <v>19.98</v>
      </c>
      <c r="J30" s="8">
        <v>119880</v>
      </c>
    </row>
    <row r="31" spans="1:10" s="16" customFormat="1" ht="45.75" customHeight="1">
      <c r="A31" s="8">
        <v>6</v>
      </c>
      <c r="B31" s="5" t="s">
        <v>43</v>
      </c>
      <c r="C31" s="6" t="s">
        <v>90</v>
      </c>
      <c r="D31" s="8">
        <v>142</v>
      </c>
      <c r="E31" s="6" t="s">
        <v>0</v>
      </c>
      <c r="F31" s="4" t="s">
        <v>17</v>
      </c>
      <c r="G31" s="8" t="s">
        <v>3</v>
      </c>
      <c r="H31" s="8">
        <v>2</v>
      </c>
      <c r="I31" s="8">
        <v>19.98</v>
      </c>
      <c r="J31" s="8">
        <v>149850</v>
      </c>
    </row>
    <row r="32" spans="1:10" s="16" customFormat="1" ht="54.75" customHeight="1">
      <c r="A32" s="8">
        <v>7</v>
      </c>
      <c r="B32" s="5" t="s">
        <v>61</v>
      </c>
      <c r="C32" s="6" t="s">
        <v>62</v>
      </c>
      <c r="D32" s="8">
        <v>104</v>
      </c>
      <c r="E32" s="6" t="s">
        <v>0</v>
      </c>
      <c r="F32" s="4" t="s">
        <v>17</v>
      </c>
      <c r="G32" s="8" t="s">
        <v>3</v>
      </c>
      <c r="H32" s="8">
        <v>2</v>
      </c>
      <c r="I32" s="8">
        <v>19.98</v>
      </c>
      <c r="J32" s="8">
        <v>119880</v>
      </c>
    </row>
    <row r="33" spans="1:10" s="16" customFormat="1" ht="63" customHeight="1">
      <c r="A33" s="8">
        <v>8</v>
      </c>
      <c r="B33" s="10" t="s">
        <v>16</v>
      </c>
      <c r="C33" s="6" t="s">
        <v>89</v>
      </c>
      <c r="D33" s="8">
        <v>79</v>
      </c>
      <c r="E33" s="6" t="s">
        <v>0</v>
      </c>
      <c r="F33" s="4" t="s">
        <v>17</v>
      </c>
      <c r="G33" s="8" t="s">
        <v>3</v>
      </c>
      <c r="H33" s="8">
        <v>2</v>
      </c>
      <c r="I33" s="8">
        <v>19.98</v>
      </c>
      <c r="J33" s="8">
        <v>119880</v>
      </c>
    </row>
    <row r="34" spans="1:10" s="16" customFormat="1" ht="65.25" customHeight="1">
      <c r="A34" s="8">
        <v>9</v>
      </c>
      <c r="B34" s="10" t="s">
        <v>16</v>
      </c>
      <c r="C34" s="6" t="s">
        <v>74</v>
      </c>
      <c r="D34" s="8">
        <v>67</v>
      </c>
      <c r="E34" s="6" t="s">
        <v>0</v>
      </c>
      <c r="F34" s="4" t="s">
        <v>17</v>
      </c>
      <c r="G34" s="8" t="s">
        <v>3</v>
      </c>
      <c r="H34" s="8">
        <v>2</v>
      </c>
      <c r="I34" s="8">
        <v>19.98</v>
      </c>
      <c r="J34" s="8">
        <v>119880</v>
      </c>
    </row>
    <row r="35" spans="1:10" s="17" customFormat="1" ht="47.25">
      <c r="A35" s="8">
        <v>10</v>
      </c>
      <c r="B35" s="10" t="s">
        <v>16</v>
      </c>
      <c r="C35" s="6" t="s">
        <v>41</v>
      </c>
      <c r="D35" s="8">
        <v>56</v>
      </c>
      <c r="E35" s="6" t="s">
        <v>0</v>
      </c>
      <c r="F35" s="4" t="s">
        <v>17</v>
      </c>
      <c r="G35" s="8" t="s">
        <v>3</v>
      </c>
      <c r="H35" s="8">
        <v>2</v>
      </c>
      <c r="I35" s="8">
        <v>19.98</v>
      </c>
      <c r="J35" s="8">
        <v>119880</v>
      </c>
    </row>
    <row r="36" spans="1:10" s="17" customFormat="1" ht="15.75">
      <c r="A36" s="12"/>
      <c r="B36" s="13"/>
      <c r="C36" s="14"/>
      <c r="D36" s="12"/>
      <c r="E36" s="6"/>
      <c r="F36" s="50" t="s">
        <v>22</v>
      </c>
      <c r="G36" s="58"/>
      <c r="H36" s="58"/>
      <c r="I36" s="58"/>
      <c r="J36" s="27">
        <f>SUM(J26:J35)</f>
        <v>1355130</v>
      </c>
    </row>
    <row r="37" spans="1:10" s="17" customFormat="1" ht="15.75">
      <c r="A37" s="12"/>
      <c r="B37" s="13"/>
      <c r="C37" s="14"/>
      <c r="D37" s="12"/>
      <c r="E37" s="55" t="s">
        <v>18</v>
      </c>
      <c r="F37" s="57"/>
      <c r="G37" s="57"/>
      <c r="H37" s="57"/>
      <c r="I37" s="57"/>
      <c r="J37" s="28">
        <f>J36*5%</f>
        <v>67756.5</v>
      </c>
    </row>
    <row r="38" spans="1:10" s="17" customFormat="1" ht="15.75">
      <c r="A38" s="21"/>
      <c r="B38" s="21"/>
      <c r="C38" s="21"/>
      <c r="D38" s="21"/>
      <c r="E38" s="22" t="s">
        <v>14</v>
      </c>
      <c r="F38" s="23"/>
      <c r="G38" s="23"/>
      <c r="H38" s="23"/>
      <c r="I38" s="23"/>
      <c r="J38" s="29">
        <f>J36*20%</f>
        <v>271026</v>
      </c>
    </row>
    <row r="39" spans="1:10" s="17" customFormat="1" ht="15.75">
      <c r="A39" s="21"/>
      <c r="B39" s="24" t="s">
        <v>15</v>
      </c>
      <c r="C39" s="21"/>
      <c r="D39" s="21"/>
      <c r="E39" s="21"/>
      <c r="F39" s="21"/>
      <c r="G39" s="21"/>
      <c r="H39" s="21"/>
      <c r="I39" s="21"/>
      <c r="J39" s="21"/>
    </row>
    <row r="40" s="17" customFormat="1" ht="15.75"/>
    <row r="41" s="17" customFormat="1" ht="15.75"/>
    <row r="42" s="17" customFormat="1" ht="15.75"/>
    <row r="43" spans="2:10" s="17" customFormat="1" ht="18.75" customHeight="1">
      <c r="B43" s="26" t="s">
        <v>23</v>
      </c>
      <c r="I43" s="61"/>
      <c r="J43" s="61"/>
    </row>
    <row r="44" spans="1:10" s="17" customFormat="1" ht="204.75">
      <c r="A44" s="4" t="s">
        <v>5</v>
      </c>
      <c r="B44" s="49" t="s">
        <v>6</v>
      </c>
      <c r="C44" s="49"/>
      <c r="D44" s="4" t="s">
        <v>7</v>
      </c>
      <c r="E44" s="4" t="s">
        <v>8</v>
      </c>
      <c r="F44" s="4" t="s">
        <v>9</v>
      </c>
      <c r="G44" s="4" t="s">
        <v>10</v>
      </c>
      <c r="H44" s="4" t="s">
        <v>11</v>
      </c>
      <c r="I44" s="4" t="s">
        <v>12</v>
      </c>
      <c r="J44" s="4" t="s">
        <v>13</v>
      </c>
    </row>
    <row r="45" spans="1:10" s="17" customFormat="1" ht="47.25">
      <c r="A45" s="8">
        <v>1</v>
      </c>
      <c r="B45" s="5" t="s">
        <v>29</v>
      </c>
      <c r="C45" s="6" t="s">
        <v>35</v>
      </c>
      <c r="D45" s="8">
        <v>399</v>
      </c>
      <c r="E45" s="6" t="s">
        <v>0</v>
      </c>
      <c r="F45" s="4" t="s">
        <v>1</v>
      </c>
      <c r="G45" s="8" t="s">
        <v>2</v>
      </c>
      <c r="H45" s="8">
        <v>2</v>
      </c>
      <c r="I45" s="8">
        <v>36</v>
      </c>
      <c r="J45" s="8">
        <v>54000</v>
      </c>
    </row>
    <row r="46" spans="1:10" s="16" customFormat="1" ht="48.75" customHeight="1">
      <c r="A46" s="8">
        <v>2</v>
      </c>
      <c r="B46" s="5" t="s">
        <v>4</v>
      </c>
      <c r="C46" s="6" t="s">
        <v>73</v>
      </c>
      <c r="D46" s="8">
        <v>364</v>
      </c>
      <c r="E46" s="6" t="s">
        <v>0</v>
      </c>
      <c r="F46" s="4" t="s">
        <v>1</v>
      </c>
      <c r="G46" s="8" t="s">
        <v>2</v>
      </c>
      <c r="H46" s="8">
        <v>2</v>
      </c>
      <c r="I46" s="8">
        <v>36</v>
      </c>
      <c r="J46" s="8">
        <v>216000</v>
      </c>
    </row>
    <row r="47" spans="1:10" s="16" customFormat="1" ht="53.25" customHeight="1">
      <c r="A47" s="8">
        <v>3</v>
      </c>
      <c r="B47" s="5" t="s">
        <v>29</v>
      </c>
      <c r="C47" s="6" t="s">
        <v>71</v>
      </c>
      <c r="D47" s="8">
        <v>264</v>
      </c>
      <c r="E47" s="6" t="s">
        <v>0</v>
      </c>
      <c r="F47" s="4" t="s">
        <v>1</v>
      </c>
      <c r="G47" s="8" t="s">
        <v>2</v>
      </c>
      <c r="H47" s="8">
        <v>2</v>
      </c>
      <c r="I47" s="8">
        <v>36</v>
      </c>
      <c r="J47" s="8">
        <v>216000</v>
      </c>
    </row>
    <row r="48" spans="1:10" s="16" customFormat="1" ht="62.25" customHeight="1">
      <c r="A48" s="8">
        <v>4</v>
      </c>
      <c r="B48" s="5" t="s">
        <v>30</v>
      </c>
      <c r="C48" s="6" t="s">
        <v>85</v>
      </c>
      <c r="D48" s="8">
        <v>256</v>
      </c>
      <c r="E48" s="6" t="s">
        <v>0</v>
      </c>
      <c r="F48" s="4" t="s">
        <v>17</v>
      </c>
      <c r="G48" s="8" t="s">
        <v>3</v>
      </c>
      <c r="H48" s="8">
        <v>2</v>
      </c>
      <c r="I48" s="8">
        <v>19.98</v>
      </c>
      <c r="J48" s="8">
        <v>119880</v>
      </c>
    </row>
    <row r="49" spans="1:10" s="16" customFormat="1" ht="65.25" customHeight="1">
      <c r="A49" s="8">
        <v>5</v>
      </c>
      <c r="B49" s="5" t="s">
        <v>30</v>
      </c>
      <c r="C49" s="6" t="s">
        <v>70</v>
      </c>
      <c r="D49" s="8">
        <v>231</v>
      </c>
      <c r="E49" s="6" t="s">
        <v>0</v>
      </c>
      <c r="F49" s="4" t="s">
        <v>17</v>
      </c>
      <c r="G49" s="8" t="s">
        <v>3</v>
      </c>
      <c r="H49" s="8">
        <v>2</v>
      </c>
      <c r="I49" s="8">
        <v>19.98</v>
      </c>
      <c r="J49" s="8">
        <v>119880</v>
      </c>
    </row>
    <row r="50" spans="1:10" s="17" customFormat="1" ht="41.25" customHeight="1">
      <c r="A50" s="8">
        <v>6</v>
      </c>
      <c r="B50" s="5" t="s">
        <v>43</v>
      </c>
      <c r="C50" s="6" t="s">
        <v>56</v>
      </c>
      <c r="D50" s="8">
        <v>146</v>
      </c>
      <c r="E50" s="6" t="s">
        <v>0</v>
      </c>
      <c r="F50" s="4" t="s">
        <v>17</v>
      </c>
      <c r="G50" s="8" t="s">
        <v>3</v>
      </c>
      <c r="H50" s="8">
        <v>2</v>
      </c>
      <c r="I50" s="8">
        <v>19.98</v>
      </c>
      <c r="J50" s="8">
        <v>149850</v>
      </c>
    </row>
    <row r="51" spans="1:10" s="16" customFormat="1" ht="51.75" customHeight="1">
      <c r="A51" s="8">
        <v>7</v>
      </c>
      <c r="B51" s="10" t="s">
        <v>61</v>
      </c>
      <c r="C51" s="6" t="s">
        <v>69</v>
      </c>
      <c r="D51" s="8">
        <v>105</v>
      </c>
      <c r="E51" s="6" t="s">
        <v>0</v>
      </c>
      <c r="F51" s="4" t="s">
        <v>17</v>
      </c>
      <c r="G51" s="8" t="s">
        <v>3</v>
      </c>
      <c r="H51" s="8">
        <v>2</v>
      </c>
      <c r="I51" s="8">
        <v>19.98</v>
      </c>
      <c r="J51" s="8">
        <v>119880</v>
      </c>
    </row>
    <row r="52" spans="1:10" s="17" customFormat="1" ht="45" customHeight="1">
      <c r="A52" s="8">
        <v>8</v>
      </c>
      <c r="B52" s="10" t="s">
        <v>32</v>
      </c>
      <c r="C52" s="6" t="s">
        <v>55</v>
      </c>
      <c r="D52" s="8">
        <v>80</v>
      </c>
      <c r="E52" s="6" t="s">
        <v>0</v>
      </c>
      <c r="F52" s="4" t="s">
        <v>17</v>
      </c>
      <c r="G52" s="8" t="s">
        <v>3</v>
      </c>
      <c r="H52" s="8">
        <v>2</v>
      </c>
      <c r="I52" s="8">
        <v>19.98</v>
      </c>
      <c r="J52" s="8">
        <v>119880</v>
      </c>
    </row>
    <row r="53" spans="1:10" s="16" customFormat="1" ht="69.75" customHeight="1">
      <c r="A53" s="8">
        <v>9</v>
      </c>
      <c r="B53" s="10" t="s">
        <v>16</v>
      </c>
      <c r="C53" s="6" t="s">
        <v>80</v>
      </c>
      <c r="D53" s="8">
        <v>68</v>
      </c>
      <c r="E53" s="6" t="s">
        <v>0</v>
      </c>
      <c r="F53" s="4" t="s">
        <v>17</v>
      </c>
      <c r="G53" s="8" t="s">
        <v>3</v>
      </c>
      <c r="H53" s="8">
        <v>2</v>
      </c>
      <c r="I53" s="8">
        <v>19.98</v>
      </c>
      <c r="J53" s="8">
        <v>119880</v>
      </c>
    </row>
    <row r="54" spans="1:10" s="17" customFormat="1" ht="78.75">
      <c r="A54" s="8">
        <v>10</v>
      </c>
      <c r="B54" s="10" t="s">
        <v>16</v>
      </c>
      <c r="C54" s="6" t="s">
        <v>46</v>
      </c>
      <c r="D54" s="8">
        <v>57</v>
      </c>
      <c r="E54" s="6" t="s">
        <v>0</v>
      </c>
      <c r="F54" s="4" t="s">
        <v>17</v>
      </c>
      <c r="G54" s="8" t="s">
        <v>3</v>
      </c>
      <c r="H54" s="8">
        <v>2</v>
      </c>
      <c r="I54" s="8">
        <v>19.98</v>
      </c>
      <c r="J54" s="8">
        <v>119880</v>
      </c>
    </row>
    <row r="55" s="25" customFormat="1" ht="15"/>
    <row r="56" spans="1:10" s="17" customFormat="1" ht="15.75">
      <c r="A56" s="12"/>
      <c r="B56" s="13"/>
      <c r="C56" s="14"/>
      <c r="D56" s="12"/>
      <c r="E56" s="6"/>
      <c r="F56" s="50" t="s">
        <v>24</v>
      </c>
      <c r="G56" s="58"/>
      <c r="H56" s="58"/>
      <c r="I56" s="58"/>
      <c r="J56" s="27">
        <f>SUM(J45:J55)</f>
        <v>1355130</v>
      </c>
    </row>
    <row r="57" spans="1:10" s="17" customFormat="1" ht="15.75">
      <c r="A57" s="12"/>
      <c r="B57" s="13"/>
      <c r="C57" s="14"/>
      <c r="D57" s="12"/>
      <c r="E57" s="55" t="s">
        <v>18</v>
      </c>
      <c r="F57" s="57"/>
      <c r="G57" s="57"/>
      <c r="H57" s="57"/>
      <c r="I57" s="57"/>
      <c r="J57" s="28">
        <f>J56*5%</f>
        <v>67756.5</v>
      </c>
    </row>
    <row r="58" spans="1:10" s="17" customFormat="1" ht="15.75">
      <c r="A58" s="21"/>
      <c r="B58" s="21"/>
      <c r="C58" s="21"/>
      <c r="D58" s="21"/>
      <c r="E58" s="22" t="s">
        <v>14</v>
      </c>
      <c r="F58" s="23"/>
      <c r="G58" s="23"/>
      <c r="H58" s="23"/>
      <c r="I58" s="23"/>
      <c r="J58" s="29">
        <f>J56*20%</f>
        <v>271026</v>
      </c>
    </row>
    <row r="59" spans="1:10" s="17" customFormat="1" ht="15.75">
      <c r="A59" s="21"/>
      <c r="B59" s="24" t="s">
        <v>15</v>
      </c>
      <c r="C59" s="21"/>
      <c r="D59" s="21"/>
      <c r="E59" s="21"/>
      <c r="F59" s="21"/>
      <c r="G59" s="21"/>
      <c r="H59" s="21"/>
      <c r="I59" s="21"/>
      <c r="J59" s="21"/>
    </row>
    <row r="60" s="17" customFormat="1" ht="15.75"/>
    <row r="61" s="17" customFormat="1" ht="15.75"/>
    <row r="62" s="17" customFormat="1" ht="15.75"/>
    <row r="63" spans="2:10" s="17" customFormat="1" ht="20.25">
      <c r="B63" s="26" t="s">
        <v>38</v>
      </c>
      <c r="I63" s="61"/>
      <c r="J63" s="61"/>
    </row>
    <row r="64" spans="1:10" s="17" customFormat="1" ht="204.75">
      <c r="A64" s="4" t="s">
        <v>5</v>
      </c>
      <c r="B64" s="49" t="s">
        <v>6</v>
      </c>
      <c r="C64" s="49"/>
      <c r="D64" s="4" t="s">
        <v>7</v>
      </c>
      <c r="E64" s="4" t="s">
        <v>8</v>
      </c>
      <c r="F64" s="4" t="s">
        <v>9</v>
      </c>
      <c r="G64" s="4" t="s">
        <v>10</v>
      </c>
      <c r="H64" s="4" t="s">
        <v>11</v>
      </c>
      <c r="I64" s="4" t="s">
        <v>12</v>
      </c>
      <c r="J64" s="4" t="s">
        <v>13</v>
      </c>
    </row>
    <row r="65" spans="1:10" s="1" customFormat="1" ht="54.75" customHeight="1">
      <c r="A65" s="8">
        <v>1</v>
      </c>
      <c r="B65" s="5" t="s">
        <v>29</v>
      </c>
      <c r="C65" s="6" t="s">
        <v>35</v>
      </c>
      <c r="D65" s="8">
        <v>398</v>
      </c>
      <c r="E65" s="6" t="s">
        <v>0</v>
      </c>
      <c r="F65" s="4" t="s">
        <v>1</v>
      </c>
      <c r="G65" s="8" t="s">
        <v>2</v>
      </c>
      <c r="H65" s="8">
        <v>2</v>
      </c>
      <c r="I65" s="8">
        <v>36</v>
      </c>
      <c r="J65" s="8">
        <v>54000</v>
      </c>
    </row>
    <row r="66" spans="1:10" s="16" customFormat="1" ht="56.25" customHeight="1">
      <c r="A66" s="8">
        <v>2</v>
      </c>
      <c r="B66" s="5" t="s">
        <v>65</v>
      </c>
      <c r="C66" s="6" t="s">
        <v>66</v>
      </c>
      <c r="D66" s="8">
        <v>380</v>
      </c>
      <c r="E66" s="6" t="s">
        <v>0</v>
      </c>
      <c r="F66" s="4" t="s">
        <v>1</v>
      </c>
      <c r="G66" s="8" t="s">
        <v>2</v>
      </c>
      <c r="H66" s="8">
        <v>2</v>
      </c>
      <c r="I66" s="8">
        <v>36</v>
      </c>
      <c r="J66" s="8">
        <v>216000</v>
      </c>
    </row>
    <row r="67" spans="1:10" s="17" customFormat="1" ht="31.5">
      <c r="A67" s="8">
        <v>3</v>
      </c>
      <c r="B67" s="5" t="s">
        <v>29</v>
      </c>
      <c r="C67" s="6" t="s">
        <v>33</v>
      </c>
      <c r="D67" s="8">
        <v>266</v>
      </c>
      <c r="E67" s="6" t="s">
        <v>0</v>
      </c>
      <c r="F67" s="4" t="s">
        <v>1</v>
      </c>
      <c r="G67" s="8" t="s">
        <v>2</v>
      </c>
      <c r="H67" s="8">
        <v>2</v>
      </c>
      <c r="I67" s="8">
        <v>36</v>
      </c>
      <c r="J67" s="8">
        <v>216000</v>
      </c>
    </row>
    <row r="68" spans="1:10" s="16" customFormat="1" ht="64.5" customHeight="1">
      <c r="A68" s="8">
        <v>4</v>
      </c>
      <c r="B68" s="5" t="s">
        <v>30</v>
      </c>
      <c r="C68" s="6" t="s">
        <v>63</v>
      </c>
      <c r="D68" s="8">
        <v>232</v>
      </c>
      <c r="E68" s="6" t="s">
        <v>0</v>
      </c>
      <c r="F68" s="4" t="s">
        <v>17</v>
      </c>
      <c r="G68" s="8" t="s">
        <v>3</v>
      </c>
      <c r="H68" s="8">
        <v>2</v>
      </c>
      <c r="I68" s="8">
        <v>19.98</v>
      </c>
      <c r="J68" s="8">
        <v>119880</v>
      </c>
    </row>
    <row r="69" spans="1:10" s="17" customFormat="1" ht="31.5">
      <c r="A69" s="8">
        <v>5</v>
      </c>
      <c r="B69" s="5" t="s">
        <v>43</v>
      </c>
      <c r="C69" s="6" t="s">
        <v>44</v>
      </c>
      <c r="D69" s="8">
        <v>148</v>
      </c>
      <c r="E69" s="6" t="s">
        <v>0</v>
      </c>
      <c r="F69" s="4" t="s">
        <v>17</v>
      </c>
      <c r="G69" s="8" t="s">
        <v>3</v>
      </c>
      <c r="H69" s="8">
        <v>2</v>
      </c>
      <c r="I69" s="8">
        <v>19.98</v>
      </c>
      <c r="J69" s="8">
        <v>149850</v>
      </c>
    </row>
    <row r="70" spans="1:10" s="16" customFormat="1" ht="60" customHeight="1">
      <c r="A70" s="8">
        <v>6</v>
      </c>
      <c r="B70" s="10" t="s">
        <v>30</v>
      </c>
      <c r="C70" s="6" t="s">
        <v>75</v>
      </c>
      <c r="D70" s="8">
        <v>108</v>
      </c>
      <c r="E70" s="6" t="s">
        <v>0</v>
      </c>
      <c r="F70" s="4" t="s">
        <v>17</v>
      </c>
      <c r="G70" s="8" t="s">
        <v>3</v>
      </c>
      <c r="H70" s="8">
        <v>2</v>
      </c>
      <c r="I70" s="8">
        <v>19.98</v>
      </c>
      <c r="J70" s="8">
        <v>119880</v>
      </c>
    </row>
    <row r="71" spans="1:10" s="17" customFormat="1" ht="63">
      <c r="A71" s="8">
        <v>7</v>
      </c>
      <c r="B71" s="10" t="s">
        <v>32</v>
      </c>
      <c r="C71" s="6" t="s">
        <v>42</v>
      </c>
      <c r="D71" s="8">
        <v>81</v>
      </c>
      <c r="E71" s="6" t="s">
        <v>0</v>
      </c>
      <c r="F71" s="4" t="s">
        <v>17</v>
      </c>
      <c r="G71" s="8" t="s">
        <v>3</v>
      </c>
      <c r="H71" s="8">
        <v>2</v>
      </c>
      <c r="I71" s="8">
        <v>19.98</v>
      </c>
      <c r="J71" s="8">
        <v>119880</v>
      </c>
    </row>
    <row r="72" spans="1:10" s="16" customFormat="1" ht="63.75" customHeight="1">
      <c r="A72" s="8">
        <v>8</v>
      </c>
      <c r="B72" s="10" t="s">
        <v>16</v>
      </c>
      <c r="C72" s="6" t="s">
        <v>82</v>
      </c>
      <c r="D72" s="8">
        <v>69</v>
      </c>
      <c r="E72" s="6" t="s">
        <v>0</v>
      </c>
      <c r="F72" s="4" t="s">
        <v>17</v>
      </c>
      <c r="G72" s="8" t="s">
        <v>3</v>
      </c>
      <c r="H72" s="8">
        <v>2</v>
      </c>
      <c r="I72" s="8">
        <v>19.98</v>
      </c>
      <c r="J72" s="8">
        <v>119880</v>
      </c>
    </row>
    <row r="73" spans="1:10" s="17" customFormat="1" ht="63">
      <c r="A73" s="8">
        <v>9</v>
      </c>
      <c r="B73" s="10" t="s">
        <v>16</v>
      </c>
      <c r="C73" s="6" t="s">
        <v>48</v>
      </c>
      <c r="D73" s="8">
        <v>58</v>
      </c>
      <c r="E73" s="6" t="s">
        <v>0</v>
      </c>
      <c r="F73" s="4" t="s">
        <v>17</v>
      </c>
      <c r="G73" s="8" t="s">
        <v>3</v>
      </c>
      <c r="H73" s="8">
        <v>2</v>
      </c>
      <c r="I73" s="8">
        <v>19.98</v>
      </c>
      <c r="J73" s="8">
        <v>119880</v>
      </c>
    </row>
    <row r="74" spans="1:10" s="16" customFormat="1" ht="64.5" customHeight="1">
      <c r="A74" s="8">
        <v>10</v>
      </c>
      <c r="B74" s="5" t="s">
        <v>30</v>
      </c>
      <c r="C74" s="6" t="s">
        <v>91</v>
      </c>
      <c r="D74" s="8">
        <v>257</v>
      </c>
      <c r="E74" s="6" t="s">
        <v>0</v>
      </c>
      <c r="F74" s="4" t="s">
        <v>17</v>
      </c>
      <c r="G74" s="8" t="s">
        <v>3</v>
      </c>
      <c r="H74" s="8">
        <v>2</v>
      </c>
      <c r="I74" s="8">
        <v>19.98</v>
      </c>
      <c r="J74" s="8">
        <v>119880</v>
      </c>
    </row>
    <row r="75" s="25" customFormat="1" ht="15"/>
    <row r="76" spans="1:10" s="17" customFormat="1" ht="15.75">
      <c r="A76" s="12"/>
      <c r="B76" s="13"/>
      <c r="C76" s="14"/>
      <c r="D76" s="12"/>
      <c r="E76" s="6"/>
      <c r="F76" s="50" t="s">
        <v>39</v>
      </c>
      <c r="G76" s="58"/>
      <c r="H76" s="58"/>
      <c r="I76" s="58"/>
      <c r="J76" s="27">
        <f>SUM(J65:J75)</f>
        <v>1355130</v>
      </c>
    </row>
    <row r="77" spans="1:10" s="17" customFormat="1" ht="15.75">
      <c r="A77" s="12"/>
      <c r="B77" s="13"/>
      <c r="C77" s="14"/>
      <c r="D77" s="12"/>
      <c r="E77" s="55" t="s">
        <v>18</v>
      </c>
      <c r="F77" s="57"/>
      <c r="G77" s="57"/>
      <c r="H77" s="57"/>
      <c r="I77" s="57"/>
      <c r="J77" s="28">
        <f>J76*5%</f>
        <v>67756.5</v>
      </c>
    </row>
    <row r="78" spans="5:10" s="17" customFormat="1" ht="15.75">
      <c r="E78" s="22" t="s">
        <v>14</v>
      </c>
      <c r="F78" s="23"/>
      <c r="G78" s="23"/>
      <c r="H78" s="23"/>
      <c r="I78" s="23"/>
      <c r="J78" s="29">
        <f>J76*20%</f>
        <v>271026</v>
      </c>
    </row>
    <row r="79" s="17" customFormat="1" ht="15.75">
      <c r="B79" s="24" t="s">
        <v>15</v>
      </c>
    </row>
    <row r="80" s="17" customFormat="1" ht="15.75"/>
    <row r="81" s="17" customFormat="1" ht="15.75"/>
    <row r="82" s="17" customFormat="1" ht="15.75"/>
    <row r="83" spans="2:10" s="17" customFormat="1" ht="20.25">
      <c r="B83" s="26" t="s">
        <v>25</v>
      </c>
      <c r="I83" s="61"/>
      <c r="J83" s="61"/>
    </row>
    <row r="84" spans="1:10" s="17" customFormat="1" ht="204.75">
      <c r="A84" s="4" t="s">
        <v>5</v>
      </c>
      <c r="B84" s="49" t="s">
        <v>6</v>
      </c>
      <c r="C84" s="49"/>
      <c r="D84" s="4" t="s">
        <v>7</v>
      </c>
      <c r="E84" s="4" t="s">
        <v>8</v>
      </c>
      <c r="F84" s="4" t="s">
        <v>9</v>
      </c>
      <c r="G84" s="4" t="s">
        <v>10</v>
      </c>
      <c r="H84" s="4" t="s">
        <v>11</v>
      </c>
      <c r="I84" s="4" t="s">
        <v>12</v>
      </c>
      <c r="J84" s="4" t="s">
        <v>13</v>
      </c>
    </row>
    <row r="85" spans="1:10" s="17" customFormat="1" ht="48.75" customHeight="1">
      <c r="A85" s="8">
        <v>1</v>
      </c>
      <c r="B85" s="10" t="s">
        <v>32</v>
      </c>
      <c r="C85" s="6" t="s">
        <v>47</v>
      </c>
      <c r="D85" s="8">
        <v>82</v>
      </c>
      <c r="E85" s="6" t="s">
        <v>0</v>
      </c>
      <c r="F85" s="4" t="s">
        <v>17</v>
      </c>
      <c r="G85" s="8" t="s">
        <v>3</v>
      </c>
      <c r="H85" s="8">
        <v>2</v>
      </c>
      <c r="I85" s="8">
        <v>19.98</v>
      </c>
      <c r="J85" s="8">
        <v>119880</v>
      </c>
    </row>
    <row r="86" spans="1:10" s="16" customFormat="1" ht="58.5" customHeight="1">
      <c r="A86" s="8">
        <v>2</v>
      </c>
      <c r="B86" s="5" t="s">
        <v>4</v>
      </c>
      <c r="C86" s="6" t="s">
        <v>88</v>
      </c>
      <c r="D86" s="8">
        <v>323</v>
      </c>
      <c r="E86" s="6" t="s">
        <v>0</v>
      </c>
      <c r="F86" s="4" t="s">
        <v>1</v>
      </c>
      <c r="G86" s="8" t="s">
        <v>2</v>
      </c>
      <c r="H86" s="8">
        <v>2</v>
      </c>
      <c r="I86" s="8">
        <v>36</v>
      </c>
      <c r="J86" s="8">
        <v>216000</v>
      </c>
    </row>
    <row r="87" spans="1:10" s="17" customFormat="1" ht="57" customHeight="1">
      <c r="A87" s="8">
        <v>3</v>
      </c>
      <c r="B87" s="10" t="s">
        <v>30</v>
      </c>
      <c r="C87" s="6" t="s">
        <v>31</v>
      </c>
      <c r="D87" s="8">
        <v>172</v>
      </c>
      <c r="E87" s="6" t="s">
        <v>0</v>
      </c>
      <c r="F87" s="4" t="s">
        <v>17</v>
      </c>
      <c r="G87" s="8" t="s">
        <v>3</v>
      </c>
      <c r="H87" s="8">
        <v>2</v>
      </c>
      <c r="I87" s="8">
        <v>19.98</v>
      </c>
      <c r="J87" s="8">
        <v>149850</v>
      </c>
    </row>
    <row r="88" spans="1:10" s="16" customFormat="1" ht="60.75" customHeight="1">
      <c r="A88" s="8">
        <v>4</v>
      </c>
      <c r="B88" s="10" t="s">
        <v>16</v>
      </c>
      <c r="C88" s="6" t="s">
        <v>87</v>
      </c>
      <c r="D88" s="8">
        <v>70</v>
      </c>
      <c r="E88" s="6" t="s">
        <v>0</v>
      </c>
      <c r="F88" s="4" t="s">
        <v>17</v>
      </c>
      <c r="G88" s="8" t="s">
        <v>3</v>
      </c>
      <c r="H88" s="8">
        <v>2</v>
      </c>
      <c r="I88" s="8">
        <v>19.98</v>
      </c>
      <c r="J88" s="8">
        <v>119880</v>
      </c>
    </row>
    <row r="89" spans="1:10" s="16" customFormat="1" ht="46.5" customHeight="1">
      <c r="A89" s="8">
        <v>5</v>
      </c>
      <c r="B89" s="5" t="s">
        <v>30</v>
      </c>
      <c r="C89" s="6" t="s">
        <v>81</v>
      </c>
      <c r="D89" s="8">
        <v>234</v>
      </c>
      <c r="E89" s="6" t="s">
        <v>0</v>
      </c>
      <c r="F89" s="4" t="s">
        <v>17</v>
      </c>
      <c r="G89" s="8" t="s">
        <v>3</v>
      </c>
      <c r="H89" s="8">
        <v>2</v>
      </c>
      <c r="I89" s="8">
        <v>19.98</v>
      </c>
      <c r="J89" s="8">
        <v>119880</v>
      </c>
    </row>
    <row r="90" spans="1:10" s="17" customFormat="1" ht="83.25" customHeight="1">
      <c r="A90" s="8">
        <v>6</v>
      </c>
      <c r="B90" s="10" t="s">
        <v>16</v>
      </c>
      <c r="C90" s="6" t="s">
        <v>50</v>
      </c>
      <c r="D90" s="8">
        <v>59</v>
      </c>
      <c r="E90" s="6" t="s">
        <v>0</v>
      </c>
      <c r="F90" s="4" t="s">
        <v>17</v>
      </c>
      <c r="G90" s="8" t="s">
        <v>3</v>
      </c>
      <c r="H90" s="8">
        <v>2</v>
      </c>
      <c r="I90" s="8">
        <v>19.98</v>
      </c>
      <c r="J90" s="8">
        <v>119880</v>
      </c>
    </row>
    <row r="91" spans="1:10" s="16" customFormat="1" ht="58.5" customHeight="1">
      <c r="A91" s="8">
        <v>7</v>
      </c>
      <c r="B91" s="5" t="s">
        <v>65</v>
      </c>
      <c r="C91" s="6" t="s">
        <v>72</v>
      </c>
      <c r="D91" s="8">
        <v>381</v>
      </c>
      <c r="E91" s="6" t="s">
        <v>0</v>
      </c>
      <c r="F91" s="4" t="s">
        <v>1</v>
      </c>
      <c r="G91" s="8" t="s">
        <v>2</v>
      </c>
      <c r="H91" s="8">
        <v>2</v>
      </c>
      <c r="I91" s="8">
        <v>36</v>
      </c>
      <c r="J91" s="8">
        <v>216000</v>
      </c>
    </row>
    <row r="92" spans="1:10" s="16" customFormat="1" ht="52.5" customHeight="1">
      <c r="A92" s="8">
        <v>8</v>
      </c>
      <c r="B92" s="5" t="s">
        <v>29</v>
      </c>
      <c r="C92" s="6" t="s">
        <v>92</v>
      </c>
      <c r="D92" s="8">
        <v>397</v>
      </c>
      <c r="E92" s="6" t="s">
        <v>0</v>
      </c>
      <c r="F92" s="4" t="s">
        <v>1</v>
      </c>
      <c r="G92" s="8" t="s">
        <v>2</v>
      </c>
      <c r="H92" s="8">
        <v>2</v>
      </c>
      <c r="I92" s="8">
        <v>36</v>
      </c>
      <c r="J92" s="8">
        <v>54000</v>
      </c>
    </row>
    <row r="93" spans="1:10" s="17" customFormat="1" ht="53.25" customHeight="1">
      <c r="A93" s="8">
        <v>9</v>
      </c>
      <c r="B93" s="5" t="s">
        <v>30</v>
      </c>
      <c r="C93" s="6" t="s">
        <v>57</v>
      </c>
      <c r="D93" s="8">
        <v>258</v>
      </c>
      <c r="E93" s="6" t="s">
        <v>0</v>
      </c>
      <c r="F93" s="4" t="s">
        <v>17</v>
      </c>
      <c r="G93" s="8" t="s">
        <v>3</v>
      </c>
      <c r="H93" s="8">
        <v>2</v>
      </c>
      <c r="I93" s="8">
        <v>19.98</v>
      </c>
      <c r="J93" s="8">
        <v>119880</v>
      </c>
    </row>
    <row r="94" spans="1:10" s="16" customFormat="1" ht="51" customHeight="1">
      <c r="A94" s="8">
        <v>10</v>
      </c>
      <c r="B94" s="10" t="s">
        <v>30</v>
      </c>
      <c r="C94" s="6" t="s">
        <v>75</v>
      </c>
      <c r="D94" s="8">
        <v>110</v>
      </c>
      <c r="E94" s="6" t="s">
        <v>0</v>
      </c>
      <c r="F94" s="4" t="s">
        <v>17</v>
      </c>
      <c r="G94" s="8" t="s">
        <v>3</v>
      </c>
      <c r="H94" s="8">
        <v>2</v>
      </c>
      <c r="I94" s="8">
        <v>19.98</v>
      </c>
      <c r="J94" s="8">
        <v>119880</v>
      </c>
    </row>
    <row r="95" spans="1:10" s="17" customFormat="1" ht="15.75">
      <c r="A95" s="12"/>
      <c r="B95" s="13"/>
      <c r="C95" s="14"/>
      <c r="D95" s="12"/>
      <c r="E95" s="6"/>
      <c r="F95" s="50" t="s">
        <v>26</v>
      </c>
      <c r="G95" s="58"/>
      <c r="H95" s="58"/>
      <c r="I95" s="58"/>
      <c r="J95" s="27">
        <v>1355130</v>
      </c>
    </row>
    <row r="96" spans="1:10" s="17" customFormat="1" ht="15.75">
      <c r="A96" s="12"/>
      <c r="B96" s="13"/>
      <c r="C96" s="14"/>
      <c r="D96" s="12"/>
      <c r="E96" s="55" t="s">
        <v>18</v>
      </c>
      <c r="F96" s="57"/>
      <c r="G96" s="57"/>
      <c r="H96" s="57"/>
      <c r="I96" s="57"/>
      <c r="J96" s="28">
        <f>J95*5%</f>
        <v>67756.5</v>
      </c>
    </row>
    <row r="97" spans="1:10" s="17" customFormat="1" ht="15.75">
      <c r="A97" s="21"/>
      <c r="B97" s="21"/>
      <c r="C97" s="21"/>
      <c r="D97" s="21"/>
      <c r="E97" s="22" t="s">
        <v>14</v>
      </c>
      <c r="F97" s="23"/>
      <c r="G97" s="23"/>
      <c r="H97" s="23"/>
      <c r="I97" s="23"/>
      <c r="J97" s="29">
        <f>J95*20%</f>
        <v>271026</v>
      </c>
    </row>
    <row r="98" spans="1:10" s="17" customFormat="1" ht="15.75">
      <c r="A98" s="21"/>
      <c r="B98" s="24" t="s">
        <v>15</v>
      </c>
      <c r="C98" s="21"/>
      <c r="D98" s="21"/>
      <c r="E98" s="21"/>
      <c r="F98" s="21"/>
      <c r="G98" s="21"/>
      <c r="H98" s="21"/>
      <c r="I98" s="21"/>
      <c r="J98" s="21"/>
    </row>
    <row r="99" s="17" customFormat="1" ht="15.75"/>
    <row r="100" s="17" customFormat="1" ht="15.75"/>
    <row r="101" s="17" customFormat="1" ht="15.75"/>
    <row r="102" spans="2:10" s="17" customFormat="1" ht="20.25">
      <c r="B102" s="26" t="s">
        <v>27</v>
      </c>
      <c r="I102" s="61"/>
      <c r="J102" s="61"/>
    </row>
    <row r="103" spans="1:10" s="17" customFormat="1" ht="204.75">
      <c r="A103" s="4" t="s">
        <v>5</v>
      </c>
      <c r="B103" s="49" t="s">
        <v>6</v>
      </c>
      <c r="C103" s="49"/>
      <c r="D103" s="4" t="s">
        <v>7</v>
      </c>
      <c r="E103" s="4" t="s">
        <v>8</v>
      </c>
      <c r="F103" s="4" t="s">
        <v>9</v>
      </c>
      <c r="G103" s="4" t="s">
        <v>10</v>
      </c>
      <c r="H103" s="4" t="s">
        <v>11</v>
      </c>
      <c r="I103" s="4" t="s">
        <v>12</v>
      </c>
      <c r="J103" s="4" t="s">
        <v>13</v>
      </c>
    </row>
    <row r="104" spans="1:10" s="1" customFormat="1" ht="66" customHeight="1">
      <c r="A104" s="9">
        <v>1</v>
      </c>
      <c r="B104" s="10" t="s">
        <v>16</v>
      </c>
      <c r="C104" s="6" t="s">
        <v>40</v>
      </c>
      <c r="D104" s="7">
        <v>71</v>
      </c>
      <c r="E104" s="6" t="s">
        <v>0</v>
      </c>
      <c r="F104" s="4" t="s">
        <v>17</v>
      </c>
      <c r="G104" s="8" t="s">
        <v>3</v>
      </c>
      <c r="H104" s="8">
        <v>2</v>
      </c>
      <c r="I104" s="8">
        <v>19.98</v>
      </c>
      <c r="J104" s="8">
        <v>119880</v>
      </c>
    </row>
    <row r="105" spans="1:10" s="17" customFormat="1" ht="42.75" customHeight="1">
      <c r="A105" s="8">
        <v>2</v>
      </c>
      <c r="B105" s="10" t="s">
        <v>32</v>
      </c>
      <c r="C105" s="6" t="s">
        <v>49</v>
      </c>
      <c r="D105" s="8">
        <v>83</v>
      </c>
      <c r="E105" s="6" t="s">
        <v>0</v>
      </c>
      <c r="F105" s="4" t="s">
        <v>17</v>
      </c>
      <c r="G105" s="8" t="s">
        <v>3</v>
      </c>
      <c r="H105" s="8">
        <v>2</v>
      </c>
      <c r="I105" s="8">
        <v>19.98</v>
      </c>
      <c r="J105" s="8">
        <v>119880</v>
      </c>
    </row>
    <row r="106" spans="1:10" s="16" customFormat="1" ht="63" customHeight="1">
      <c r="A106" s="8">
        <v>3</v>
      </c>
      <c r="B106" s="10" t="s">
        <v>30</v>
      </c>
      <c r="C106" s="6" t="s">
        <v>75</v>
      </c>
      <c r="D106" s="8">
        <v>111</v>
      </c>
      <c r="E106" s="6" t="s">
        <v>0</v>
      </c>
      <c r="F106" s="4" t="s">
        <v>17</v>
      </c>
      <c r="G106" s="8" t="s">
        <v>3</v>
      </c>
      <c r="H106" s="8">
        <v>2</v>
      </c>
      <c r="I106" s="8">
        <v>19.98</v>
      </c>
      <c r="J106" s="8">
        <v>119880</v>
      </c>
    </row>
    <row r="107" spans="1:10" s="17" customFormat="1" ht="54.75" customHeight="1">
      <c r="A107" s="8">
        <v>4</v>
      </c>
      <c r="B107" s="10" t="s">
        <v>30</v>
      </c>
      <c r="C107" s="6" t="s">
        <v>34</v>
      </c>
      <c r="D107" s="8">
        <v>217</v>
      </c>
      <c r="E107" s="6" t="s">
        <v>0</v>
      </c>
      <c r="F107" s="4" t="s">
        <v>17</v>
      </c>
      <c r="G107" s="8" t="s">
        <v>3</v>
      </c>
      <c r="H107" s="8">
        <v>2</v>
      </c>
      <c r="I107" s="8">
        <v>19.98</v>
      </c>
      <c r="J107" s="8">
        <v>119880</v>
      </c>
    </row>
    <row r="108" spans="1:10" s="16" customFormat="1" ht="66" customHeight="1">
      <c r="A108" s="8">
        <v>5</v>
      </c>
      <c r="B108" s="5" t="s">
        <v>30</v>
      </c>
      <c r="C108" s="6" t="s">
        <v>83</v>
      </c>
      <c r="D108" s="8">
        <v>235</v>
      </c>
      <c r="E108" s="6" t="s">
        <v>0</v>
      </c>
      <c r="F108" s="4" t="s">
        <v>17</v>
      </c>
      <c r="G108" s="8" t="s">
        <v>3</v>
      </c>
      <c r="H108" s="8">
        <v>2</v>
      </c>
      <c r="I108" s="8">
        <v>19.98</v>
      </c>
      <c r="J108" s="8">
        <v>119880</v>
      </c>
    </row>
    <row r="109" spans="1:10" s="17" customFormat="1" ht="47.25">
      <c r="A109" s="8">
        <v>6</v>
      </c>
      <c r="B109" s="5" t="s">
        <v>30</v>
      </c>
      <c r="C109" s="6" t="s">
        <v>45</v>
      </c>
      <c r="D109" s="8">
        <v>259</v>
      </c>
      <c r="E109" s="6" t="s">
        <v>0</v>
      </c>
      <c r="F109" s="4" t="s">
        <v>17</v>
      </c>
      <c r="G109" s="8" t="s">
        <v>3</v>
      </c>
      <c r="H109" s="8">
        <v>2</v>
      </c>
      <c r="I109" s="8">
        <v>19.98</v>
      </c>
      <c r="J109" s="8">
        <v>119880</v>
      </c>
    </row>
    <row r="110" spans="1:10" s="16" customFormat="1" ht="48" customHeight="1">
      <c r="A110" s="8">
        <v>7</v>
      </c>
      <c r="B110" s="5" t="s">
        <v>65</v>
      </c>
      <c r="C110" s="6" t="s">
        <v>79</v>
      </c>
      <c r="D110" s="8">
        <v>382</v>
      </c>
      <c r="E110" s="6" t="s">
        <v>0</v>
      </c>
      <c r="F110" s="4" t="s">
        <v>1</v>
      </c>
      <c r="G110" s="8" t="s">
        <v>2</v>
      </c>
      <c r="H110" s="8">
        <v>2</v>
      </c>
      <c r="I110" s="8">
        <v>36</v>
      </c>
      <c r="J110" s="8">
        <v>216000</v>
      </c>
    </row>
    <row r="111" spans="1:10" s="16" customFormat="1" ht="65.25" customHeight="1">
      <c r="A111" s="8">
        <v>8</v>
      </c>
      <c r="B111" s="5" t="s">
        <v>29</v>
      </c>
      <c r="C111" s="6" t="s">
        <v>86</v>
      </c>
      <c r="D111" s="8">
        <v>396</v>
      </c>
      <c r="E111" s="6" t="s">
        <v>0</v>
      </c>
      <c r="F111" s="4" t="s">
        <v>1</v>
      </c>
      <c r="G111" s="8" t="s">
        <v>2</v>
      </c>
      <c r="H111" s="8">
        <v>2</v>
      </c>
      <c r="I111" s="8">
        <v>36</v>
      </c>
      <c r="J111" s="8">
        <v>54000</v>
      </c>
    </row>
    <row r="112" spans="1:10" s="17" customFormat="1" ht="47.25">
      <c r="A112" s="8">
        <v>9</v>
      </c>
      <c r="B112" s="10" t="s">
        <v>16</v>
      </c>
      <c r="C112" s="6" t="s">
        <v>52</v>
      </c>
      <c r="D112" s="8">
        <v>60</v>
      </c>
      <c r="E112" s="6" t="s">
        <v>0</v>
      </c>
      <c r="F112" s="4" t="s">
        <v>17</v>
      </c>
      <c r="G112" s="8" t="s">
        <v>3</v>
      </c>
      <c r="H112" s="8">
        <v>2</v>
      </c>
      <c r="I112" s="8">
        <v>19.98</v>
      </c>
      <c r="J112" s="8">
        <v>119880</v>
      </c>
    </row>
    <row r="113" spans="1:10" s="17" customFormat="1" ht="47.25">
      <c r="A113" s="8">
        <v>10</v>
      </c>
      <c r="B113" s="5" t="s">
        <v>4</v>
      </c>
      <c r="C113" s="6" t="s">
        <v>59</v>
      </c>
      <c r="D113" s="8">
        <v>327</v>
      </c>
      <c r="E113" s="6" t="s">
        <v>0</v>
      </c>
      <c r="F113" s="4" t="s">
        <v>1</v>
      </c>
      <c r="G113" s="8" t="s">
        <v>2</v>
      </c>
      <c r="H113" s="8">
        <v>2</v>
      </c>
      <c r="I113" s="8">
        <v>36</v>
      </c>
      <c r="J113" s="8">
        <v>216000</v>
      </c>
    </row>
    <row r="114" spans="1:10" s="17" customFormat="1" ht="15.75">
      <c r="A114" s="12"/>
      <c r="B114" s="13"/>
      <c r="C114" s="14"/>
      <c r="D114" s="12"/>
      <c r="E114" s="6"/>
      <c r="F114" s="50" t="s">
        <v>28</v>
      </c>
      <c r="G114" s="58"/>
      <c r="H114" s="58"/>
      <c r="I114" s="58"/>
      <c r="J114" s="27">
        <f>SUM(J104:J113)</f>
        <v>1325160</v>
      </c>
    </row>
    <row r="115" spans="1:10" s="17" customFormat="1" ht="15.75">
      <c r="A115" s="12"/>
      <c r="B115" s="13"/>
      <c r="C115" s="14"/>
      <c r="D115" s="12"/>
      <c r="E115" s="55" t="s">
        <v>18</v>
      </c>
      <c r="F115" s="57"/>
      <c r="G115" s="57"/>
      <c r="H115" s="57"/>
      <c r="I115" s="57"/>
      <c r="J115" s="27">
        <f>J114*5%</f>
        <v>66258</v>
      </c>
    </row>
    <row r="116" spans="1:10" s="17" customFormat="1" ht="15.75">
      <c r="A116" s="21"/>
      <c r="B116" s="21"/>
      <c r="C116" s="21"/>
      <c r="D116" s="21"/>
      <c r="E116" s="22" t="s">
        <v>14</v>
      </c>
      <c r="F116" s="23"/>
      <c r="G116" s="23"/>
      <c r="H116" s="23"/>
      <c r="I116" s="23"/>
      <c r="J116" s="29">
        <f>J114*20%</f>
        <v>265032</v>
      </c>
    </row>
    <row r="117" spans="1:10" s="17" customFormat="1" ht="15.75">
      <c r="A117" s="21"/>
      <c r="B117" s="24" t="s">
        <v>15</v>
      </c>
      <c r="C117" s="21"/>
      <c r="D117" s="21"/>
      <c r="E117" s="21"/>
      <c r="F117" s="21"/>
      <c r="G117" s="21"/>
      <c r="H117" s="21"/>
      <c r="I117" s="21"/>
      <c r="J117" s="21"/>
    </row>
    <row r="118" s="17" customFormat="1" ht="15.75"/>
    <row r="120" s="30" customFormat="1" ht="15.75"/>
    <row r="121" s="30" customFormat="1" ht="15.75"/>
    <row r="122" spans="2:10" s="30" customFormat="1" ht="18.75" customHeight="1">
      <c r="B122" s="15" t="s">
        <v>96</v>
      </c>
      <c r="I122" s="48"/>
      <c r="J122" s="48"/>
    </row>
    <row r="123" spans="1:10" s="30" customFormat="1" ht="204.75">
      <c r="A123" s="4" t="s">
        <v>5</v>
      </c>
      <c r="B123" s="49" t="s">
        <v>97</v>
      </c>
      <c r="C123" s="49"/>
      <c r="D123" s="4" t="s">
        <v>7</v>
      </c>
      <c r="E123" s="4" t="s">
        <v>8</v>
      </c>
      <c r="F123" s="4" t="s">
        <v>9</v>
      </c>
      <c r="G123" s="4" t="s">
        <v>10</v>
      </c>
      <c r="H123" s="4" t="s">
        <v>11</v>
      </c>
      <c r="I123" s="4" t="s">
        <v>12</v>
      </c>
      <c r="J123" s="4" t="s">
        <v>13</v>
      </c>
    </row>
    <row r="124" spans="1:10" s="30" customFormat="1" ht="65.25" customHeight="1">
      <c r="A124" s="8">
        <v>1</v>
      </c>
      <c r="B124" s="10" t="s">
        <v>16</v>
      </c>
      <c r="C124" s="6" t="s">
        <v>98</v>
      </c>
      <c r="D124" s="8">
        <v>61</v>
      </c>
      <c r="E124" s="6" t="s">
        <v>0</v>
      </c>
      <c r="F124" s="4" t="s">
        <v>17</v>
      </c>
      <c r="G124" s="8" t="s">
        <v>3</v>
      </c>
      <c r="H124" s="8">
        <v>2</v>
      </c>
      <c r="I124" s="8">
        <v>19.98</v>
      </c>
      <c r="J124" s="8">
        <v>119880</v>
      </c>
    </row>
    <row r="125" spans="1:10" s="30" customFormat="1" ht="57" customHeight="1">
      <c r="A125" s="8">
        <v>2</v>
      </c>
      <c r="B125" s="10" t="s">
        <v>16</v>
      </c>
      <c r="C125" s="6" t="s">
        <v>99</v>
      </c>
      <c r="D125" s="8">
        <v>72</v>
      </c>
      <c r="E125" s="6" t="s">
        <v>0</v>
      </c>
      <c r="F125" s="4" t="s">
        <v>17</v>
      </c>
      <c r="G125" s="8" t="s">
        <v>3</v>
      </c>
      <c r="H125" s="8">
        <v>2</v>
      </c>
      <c r="I125" s="8">
        <v>19.98</v>
      </c>
      <c r="J125" s="8">
        <v>119880</v>
      </c>
    </row>
    <row r="126" spans="1:10" s="30" customFormat="1" ht="64.5" customHeight="1">
      <c r="A126" s="8">
        <v>3</v>
      </c>
      <c r="B126" s="10" t="s">
        <v>32</v>
      </c>
      <c r="C126" s="6" t="s">
        <v>100</v>
      </c>
      <c r="D126" s="8">
        <v>84</v>
      </c>
      <c r="E126" s="6" t="s">
        <v>0</v>
      </c>
      <c r="F126" s="4" t="s">
        <v>17</v>
      </c>
      <c r="G126" s="8" t="s">
        <v>3</v>
      </c>
      <c r="H126" s="8">
        <v>2</v>
      </c>
      <c r="I126" s="8">
        <v>19.98</v>
      </c>
      <c r="J126" s="8">
        <v>119880</v>
      </c>
    </row>
    <row r="127" spans="1:10" s="30" customFormat="1" ht="64.5" customHeight="1">
      <c r="A127" s="8">
        <v>4</v>
      </c>
      <c r="B127" s="10" t="s">
        <v>30</v>
      </c>
      <c r="C127" s="6" t="s">
        <v>101</v>
      </c>
      <c r="D127" s="8">
        <v>112</v>
      </c>
      <c r="E127" s="6" t="s">
        <v>0</v>
      </c>
      <c r="F127" s="4" t="s">
        <v>17</v>
      </c>
      <c r="G127" s="8" t="s">
        <v>3</v>
      </c>
      <c r="H127" s="8">
        <v>2</v>
      </c>
      <c r="I127" s="8">
        <v>19.98</v>
      </c>
      <c r="J127" s="8">
        <v>119880</v>
      </c>
    </row>
    <row r="128" spans="1:10" s="30" customFormat="1" ht="54.75" customHeight="1">
      <c r="A128" s="8">
        <v>5</v>
      </c>
      <c r="B128" s="10" t="s">
        <v>30</v>
      </c>
      <c r="C128" s="6" t="s">
        <v>102</v>
      </c>
      <c r="D128" s="8">
        <v>219</v>
      </c>
      <c r="E128" s="6" t="s">
        <v>0</v>
      </c>
      <c r="F128" s="4" t="s">
        <v>17</v>
      </c>
      <c r="G128" s="8" t="s">
        <v>3</v>
      </c>
      <c r="H128" s="8">
        <v>2</v>
      </c>
      <c r="I128" s="8">
        <v>19.98</v>
      </c>
      <c r="J128" s="8">
        <v>119880</v>
      </c>
    </row>
    <row r="129" spans="1:10" s="30" customFormat="1" ht="57" customHeight="1">
      <c r="A129" s="8">
        <v>6</v>
      </c>
      <c r="B129" s="5" t="s">
        <v>30</v>
      </c>
      <c r="C129" s="6" t="s">
        <v>103</v>
      </c>
      <c r="D129" s="8">
        <v>243</v>
      </c>
      <c r="E129" s="6" t="s">
        <v>0</v>
      </c>
      <c r="F129" s="4" t="s">
        <v>17</v>
      </c>
      <c r="G129" s="8" t="s">
        <v>3</v>
      </c>
      <c r="H129" s="8">
        <v>2</v>
      </c>
      <c r="I129" s="8">
        <v>19.98</v>
      </c>
      <c r="J129" s="8">
        <v>119880</v>
      </c>
    </row>
    <row r="130" spans="1:10" s="30" customFormat="1" ht="48.75" customHeight="1">
      <c r="A130" s="8">
        <v>7</v>
      </c>
      <c r="B130" s="5" t="s">
        <v>30</v>
      </c>
      <c r="C130" s="6" t="s">
        <v>104</v>
      </c>
      <c r="D130" s="8">
        <v>260</v>
      </c>
      <c r="E130" s="6" t="s">
        <v>0</v>
      </c>
      <c r="F130" s="4" t="s">
        <v>17</v>
      </c>
      <c r="G130" s="8" t="s">
        <v>3</v>
      </c>
      <c r="H130" s="8">
        <v>2</v>
      </c>
      <c r="I130" s="8">
        <v>19.98</v>
      </c>
      <c r="J130" s="8">
        <v>119880</v>
      </c>
    </row>
    <row r="131" spans="1:10" s="30" customFormat="1" ht="57.75" customHeight="1">
      <c r="A131" s="8">
        <v>8</v>
      </c>
      <c r="B131" s="5" t="s">
        <v>4</v>
      </c>
      <c r="C131" s="6" t="s">
        <v>105</v>
      </c>
      <c r="D131" s="8">
        <v>332</v>
      </c>
      <c r="E131" s="6" t="s">
        <v>0</v>
      </c>
      <c r="F131" s="4" t="s">
        <v>1</v>
      </c>
      <c r="G131" s="8" t="s">
        <v>2</v>
      </c>
      <c r="H131" s="8">
        <v>2</v>
      </c>
      <c r="I131" s="8">
        <v>36</v>
      </c>
      <c r="J131" s="8">
        <v>216000</v>
      </c>
    </row>
    <row r="132" spans="1:10" s="30" customFormat="1" ht="57.75" customHeight="1">
      <c r="A132" s="8">
        <v>9</v>
      </c>
      <c r="B132" s="5" t="s">
        <v>4</v>
      </c>
      <c r="C132" s="6" t="s">
        <v>106</v>
      </c>
      <c r="D132" s="8">
        <v>360</v>
      </c>
      <c r="E132" s="6" t="s">
        <v>0</v>
      </c>
      <c r="F132" s="4" t="s">
        <v>1</v>
      </c>
      <c r="G132" s="8" t="s">
        <v>2</v>
      </c>
      <c r="H132" s="8">
        <v>2</v>
      </c>
      <c r="I132" s="8">
        <v>36</v>
      </c>
      <c r="J132" s="8">
        <v>216000</v>
      </c>
    </row>
    <row r="133" spans="1:10" s="30" customFormat="1" ht="36.75" customHeight="1">
      <c r="A133" s="8">
        <v>10</v>
      </c>
      <c r="B133" s="5" t="s">
        <v>65</v>
      </c>
      <c r="C133" s="6" t="s">
        <v>79</v>
      </c>
      <c r="D133" s="8">
        <v>383</v>
      </c>
      <c r="E133" s="6" t="s">
        <v>0</v>
      </c>
      <c r="F133" s="4" t="s">
        <v>1</v>
      </c>
      <c r="G133" s="8" t="s">
        <v>2</v>
      </c>
      <c r="H133" s="8">
        <v>2</v>
      </c>
      <c r="I133" s="8">
        <v>36</v>
      </c>
      <c r="J133" s="8">
        <v>216000</v>
      </c>
    </row>
    <row r="134" spans="1:10" s="30" customFormat="1" ht="15.75">
      <c r="A134" s="12"/>
      <c r="B134" s="13"/>
      <c r="C134" s="14"/>
      <c r="D134" s="12"/>
      <c r="E134" s="31"/>
      <c r="F134" s="53" t="s">
        <v>107</v>
      </c>
      <c r="G134" s="51"/>
      <c r="H134" s="51"/>
      <c r="I134" s="51"/>
      <c r="J134" s="32">
        <f>SUM(J124:J133)</f>
        <v>1487160</v>
      </c>
    </row>
    <row r="135" spans="1:10" s="30" customFormat="1" ht="15.75">
      <c r="A135" s="12"/>
      <c r="B135" s="13"/>
      <c r="C135" s="14"/>
      <c r="D135" s="12"/>
      <c r="E135" s="55" t="s">
        <v>18</v>
      </c>
      <c r="F135" s="56"/>
      <c r="G135" s="56"/>
      <c r="H135" s="56"/>
      <c r="I135" s="56"/>
      <c r="J135" s="32">
        <f>J134*5%</f>
        <v>74358</v>
      </c>
    </row>
    <row r="136" spans="5:10" s="30" customFormat="1" ht="15.75">
      <c r="E136" s="33" t="s">
        <v>14</v>
      </c>
      <c r="F136" s="34"/>
      <c r="G136" s="34"/>
      <c r="H136" s="34"/>
      <c r="I136" s="34"/>
      <c r="J136" s="35">
        <f>J134*20%</f>
        <v>297432</v>
      </c>
    </row>
    <row r="137" s="30" customFormat="1" ht="15.75">
      <c r="B137" s="36" t="s">
        <v>15</v>
      </c>
    </row>
    <row r="138" s="30" customFormat="1" ht="15.75"/>
    <row r="139" s="30" customFormat="1" ht="15.75"/>
    <row r="140" s="30" customFormat="1" ht="15.75"/>
    <row r="141" spans="2:10" s="30" customFormat="1" ht="20.25">
      <c r="B141" s="15" t="s">
        <v>108</v>
      </c>
      <c r="I141" s="48"/>
      <c r="J141" s="48"/>
    </row>
    <row r="142" spans="1:10" s="30" customFormat="1" ht="204.75">
      <c r="A142" s="4" t="s">
        <v>5</v>
      </c>
      <c r="B142" s="49" t="s">
        <v>97</v>
      </c>
      <c r="C142" s="49"/>
      <c r="D142" s="4" t="s">
        <v>7</v>
      </c>
      <c r="E142" s="4" t="s">
        <v>8</v>
      </c>
      <c r="F142" s="4" t="s">
        <v>9</v>
      </c>
      <c r="G142" s="4" t="s">
        <v>10</v>
      </c>
      <c r="H142" s="4" t="s">
        <v>11</v>
      </c>
      <c r="I142" s="4" t="s">
        <v>12</v>
      </c>
      <c r="J142" s="4" t="s">
        <v>13</v>
      </c>
    </row>
    <row r="143" spans="1:10" s="30" customFormat="1" ht="72" customHeight="1">
      <c r="A143" s="8">
        <v>1</v>
      </c>
      <c r="B143" s="10" t="s">
        <v>16</v>
      </c>
      <c r="C143" s="6" t="s">
        <v>109</v>
      </c>
      <c r="D143" s="8">
        <v>62</v>
      </c>
      <c r="E143" s="6" t="s">
        <v>0</v>
      </c>
      <c r="F143" s="4" t="s">
        <v>17</v>
      </c>
      <c r="G143" s="8" t="s">
        <v>3</v>
      </c>
      <c r="H143" s="8">
        <v>2</v>
      </c>
      <c r="I143" s="8">
        <v>19.98</v>
      </c>
      <c r="J143" s="8">
        <v>119880</v>
      </c>
    </row>
    <row r="144" spans="1:10" s="30" customFormat="1" ht="64.5" customHeight="1">
      <c r="A144" s="8">
        <v>2</v>
      </c>
      <c r="B144" s="10" t="s">
        <v>16</v>
      </c>
      <c r="C144" s="6" t="s">
        <v>110</v>
      </c>
      <c r="D144" s="8">
        <v>73</v>
      </c>
      <c r="E144" s="6" t="s">
        <v>0</v>
      </c>
      <c r="F144" s="4" t="s">
        <v>17</v>
      </c>
      <c r="G144" s="8" t="s">
        <v>3</v>
      </c>
      <c r="H144" s="8">
        <v>2</v>
      </c>
      <c r="I144" s="8">
        <v>19.98</v>
      </c>
      <c r="J144" s="8">
        <v>119880</v>
      </c>
    </row>
    <row r="145" spans="1:10" s="30" customFormat="1" ht="93" customHeight="1">
      <c r="A145" s="8">
        <v>3</v>
      </c>
      <c r="B145" s="10" t="s">
        <v>32</v>
      </c>
      <c r="C145" s="6" t="s">
        <v>111</v>
      </c>
      <c r="D145" s="8">
        <v>85</v>
      </c>
      <c r="E145" s="6" t="s">
        <v>0</v>
      </c>
      <c r="F145" s="4" t="s">
        <v>17</v>
      </c>
      <c r="G145" s="8" t="s">
        <v>3</v>
      </c>
      <c r="H145" s="8">
        <v>2</v>
      </c>
      <c r="I145" s="8">
        <v>19.98</v>
      </c>
      <c r="J145" s="8">
        <v>119880</v>
      </c>
    </row>
    <row r="146" spans="1:10" s="30" customFormat="1" ht="63.75" customHeight="1">
      <c r="A146" s="8">
        <v>4</v>
      </c>
      <c r="B146" s="10" t="s">
        <v>30</v>
      </c>
      <c r="C146" s="6" t="s">
        <v>112</v>
      </c>
      <c r="D146" s="8">
        <v>126</v>
      </c>
      <c r="E146" s="6" t="s">
        <v>0</v>
      </c>
      <c r="F146" s="4" t="s">
        <v>17</v>
      </c>
      <c r="G146" s="8" t="s">
        <v>3</v>
      </c>
      <c r="H146" s="8">
        <v>2</v>
      </c>
      <c r="I146" s="8">
        <v>19.98</v>
      </c>
      <c r="J146" s="8">
        <v>149850</v>
      </c>
    </row>
    <row r="147" spans="1:10" s="30" customFormat="1" ht="55.5" customHeight="1">
      <c r="A147" s="8">
        <v>5</v>
      </c>
      <c r="B147" s="10" t="s">
        <v>30</v>
      </c>
      <c r="C147" s="6" t="s">
        <v>113</v>
      </c>
      <c r="D147" s="8">
        <v>223</v>
      </c>
      <c r="E147" s="6" t="s">
        <v>0</v>
      </c>
      <c r="F147" s="4" t="s">
        <v>17</v>
      </c>
      <c r="G147" s="8" t="s">
        <v>3</v>
      </c>
      <c r="H147" s="8">
        <v>2</v>
      </c>
      <c r="I147" s="8">
        <v>19.98</v>
      </c>
      <c r="J147" s="8">
        <v>119880</v>
      </c>
    </row>
    <row r="148" spans="1:10" s="30" customFormat="1" ht="52.5" customHeight="1">
      <c r="A148" s="8">
        <v>6</v>
      </c>
      <c r="B148" s="5" t="s">
        <v>30</v>
      </c>
      <c r="C148" s="6" t="s">
        <v>114</v>
      </c>
      <c r="D148" s="7">
        <v>244</v>
      </c>
      <c r="E148" s="37" t="s">
        <v>0</v>
      </c>
      <c r="F148" s="4" t="s">
        <v>17</v>
      </c>
      <c r="G148" s="8" t="s">
        <v>3</v>
      </c>
      <c r="H148" s="8">
        <v>2</v>
      </c>
      <c r="I148" s="8">
        <v>19.98</v>
      </c>
      <c r="J148" s="8">
        <v>119880</v>
      </c>
    </row>
    <row r="149" spans="1:10" s="30" customFormat="1" ht="61.5" customHeight="1">
      <c r="A149" s="8">
        <v>7</v>
      </c>
      <c r="B149" s="5" t="s">
        <v>30</v>
      </c>
      <c r="C149" s="6" t="s">
        <v>45</v>
      </c>
      <c r="D149" s="8">
        <v>261</v>
      </c>
      <c r="E149" s="6" t="s">
        <v>0</v>
      </c>
      <c r="F149" s="4" t="s">
        <v>17</v>
      </c>
      <c r="G149" s="8" t="s">
        <v>3</v>
      </c>
      <c r="H149" s="8">
        <v>2</v>
      </c>
      <c r="I149" s="8">
        <v>19.98</v>
      </c>
      <c r="J149" s="8">
        <v>119880</v>
      </c>
    </row>
    <row r="150" spans="1:10" s="30" customFormat="1" ht="78.75" customHeight="1">
      <c r="A150" s="8">
        <v>8</v>
      </c>
      <c r="B150" s="5" t="s">
        <v>4</v>
      </c>
      <c r="C150" s="6" t="s">
        <v>115</v>
      </c>
      <c r="D150" s="8">
        <v>334</v>
      </c>
      <c r="E150" s="6" t="s">
        <v>0</v>
      </c>
      <c r="F150" s="4" t="s">
        <v>1</v>
      </c>
      <c r="G150" s="8" t="s">
        <v>2</v>
      </c>
      <c r="H150" s="8">
        <v>2</v>
      </c>
      <c r="I150" s="8">
        <v>36</v>
      </c>
      <c r="J150" s="8">
        <v>216000</v>
      </c>
    </row>
    <row r="151" spans="1:10" s="30" customFormat="1" ht="51.75" customHeight="1">
      <c r="A151" s="8">
        <v>9</v>
      </c>
      <c r="B151" s="5" t="s">
        <v>4</v>
      </c>
      <c r="C151" s="6" t="s">
        <v>116</v>
      </c>
      <c r="D151" s="8">
        <v>359</v>
      </c>
      <c r="E151" s="6" t="s">
        <v>0</v>
      </c>
      <c r="F151" s="4" t="s">
        <v>1</v>
      </c>
      <c r="G151" s="8" t="s">
        <v>2</v>
      </c>
      <c r="H151" s="8">
        <v>2</v>
      </c>
      <c r="I151" s="8">
        <v>36</v>
      </c>
      <c r="J151" s="8">
        <v>216000</v>
      </c>
    </row>
    <row r="152" spans="1:10" s="30" customFormat="1" ht="49.5" customHeight="1">
      <c r="A152" s="8">
        <v>10</v>
      </c>
      <c r="B152" s="5" t="s">
        <v>65</v>
      </c>
      <c r="C152" s="6" t="s">
        <v>117</v>
      </c>
      <c r="D152" s="8">
        <v>386</v>
      </c>
      <c r="E152" s="6" t="s">
        <v>0</v>
      </c>
      <c r="F152" s="4" t="s">
        <v>1</v>
      </c>
      <c r="G152" s="8" t="s">
        <v>2</v>
      </c>
      <c r="H152" s="8">
        <v>2</v>
      </c>
      <c r="I152" s="8">
        <v>36</v>
      </c>
      <c r="J152" s="8">
        <v>216000</v>
      </c>
    </row>
    <row r="153" spans="1:10" s="30" customFormat="1" ht="15.75">
      <c r="A153" s="12"/>
      <c r="B153" s="13"/>
      <c r="C153" s="14"/>
      <c r="D153" s="12"/>
      <c r="E153" s="31"/>
      <c r="F153" s="53" t="s">
        <v>118</v>
      </c>
      <c r="G153" s="54"/>
      <c r="H153" s="54"/>
      <c r="I153" s="54"/>
      <c r="J153" s="38">
        <f>SUM(J143:J152)</f>
        <v>1517130</v>
      </c>
    </row>
    <row r="154" spans="1:10" s="30" customFormat="1" ht="15.75" customHeight="1">
      <c r="A154" s="12"/>
      <c r="B154" s="13"/>
      <c r="C154" s="14"/>
      <c r="D154" s="12"/>
      <c r="E154" s="52" t="s">
        <v>18</v>
      </c>
      <c r="F154" s="46"/>
      <c r="G154" s="46"/>
      <c r="H154" s="46"/>
      <c r="I154" s="47"/>
      <c r="J154" s="42">
        <f>J153*5%</f>
        <v>75856.5</v>
      </c>
    </row>
    <row r="155" spans="5:10" s="30" customFormat="1" ht="15.75">
      <c r="E155" s="33" t="s">
        <v>14</v>
      </c>
      <c r="F155" s="34"/>
      <c r="G155" s="34"/>
      <c r="H155" s="34"/>
      <c r="I155" s="34"/>
      <c r="J155" s="35">
        <f>J153*20%</f>
        <v>303426</v>
      </c>
    </row>
    <row r="156" s="30" customFormat="1" ht="15.75">
      <c r="B156" s="36" t="s">
        <v>15</v>
      </c>
    </row>
    <row r="157" s="30" customFormat="1" ht="15.75"/>
    <row r="158" s="30" customFormat="1" ht="15.75"/>
    <row r="159" s="30" customFormat="1" ht="15.75"/>
    <row r="160" spans="2:10" s="30" customFormat="1" ht="20.25">
      <c r="B160" s="15" t="s">
        <v>119</v>
      </c>
      <c r="I160" s="48"/>
      <c r="J160" s="48"/>
    </row>
    <row r="161" spans="1:10" s="30" customFormat="1" ht="204.75">
      <c r="A161" s="4" t="s">
        <v>5</v>
      </c>
      <c r="B161" s="49" t="s">
        <v>97</v>
      </c>
      <c r="C161" s="49"/>
      <c r="D161" s="4" t="s">
        <v>7</v>
      </c>
      <c r="E161" s="4" t="s">
        <v>8</v>
      </c>
      <c r="F161" s="4" t="s">
        <v>9</v>
      </c>
      <c r="G161" s="4" t="s">
        <v>10</v>
      </c>
      <c r="H161" s="4" t="s">
        <v>11</v>
      </c>
      <c r="I161" s="4" t="s">
        <v>12</v>
      </c>
      <c r="J161" s="4" t="s">
        <v>13</v>
      </c>
    </row>
    <row r="162" spans="1:10" s="30" customFormat="1" ht="63.75" customHeight="1">
      <c r="A162" s="8">
        <v>1</v>
      </c>
      <c r="B162" s="10" t="s">
        <v>120</v>
      </c>
      <c r="C162" s="6" t="s">
        <v>121</v>
      </c>
      <c r="D162" s="8">
        <v>63</v>
      </c>
      <c r="E162" s="6" t="s">
        <v>0</v>
      </c>
      <c r="F162" s="4" t="s">
        <v>17</v>
      </c>
      <c r="G162" s="8" t="s">
        <v>3</v>
      </c>
      <c r="H162" s="8">
        <v>2</v>
      </c>
      <c r="I162" s="8">
        <v>19.98</v>
      </c>
      <c r="J162" s="8">
        <v>119880</v>
      </c>
    </row>
    <row r="163" spans="1:10" s="30" customFormat="1" ht="55.5" customHeight="1">
      <c r="A163" s="8">
        <v>2</v>
      </c>
      <c r="B163" s="10" t="s">
        <v>16</v>
      </c>
      <c r="C163" s="6" t="s">
        <v>122</v>
      </c>
      <c r="D163" s="8">
        <v>74</v>
      </c>
      <c r="E163" s="6" t="s">
        <v>0</v>
      </c>
      <c r="F163" s="4" t="s">
        <v>17</v>
      </c>
      <c r="G163" s="8" t="s">
        <v>3</v>
      </c>
      <c r="H163" s="8">
        <v>2</v>
      </c>
      <c r="I163" s="8">
        <v>19.98</v>
      </c>
      <c r="J163" s="8">
        <v>119880</v>
      </c>
    </row>
    <row r="164" spans="1:10" s="30" customFormat="1" ht="48.75" customHeight="1">
      <c r="A164" s="8">
        <v>3</v>
      </c>
      <c r="B164" s="10" t="s">
        <v>32</v>
      </c>
      <c r="C164" s="6" t="s">
        <v>123</v>
      </c>
      <c r="D164" s="8">
        <v>86</v>
      </c>
      <c r="E164" s="6" t="s">
        <v>0</v>
      </c>
      <c r="F164" s="4" t="s">
        <v>17</v>
      </c>
      <c r="G164" s="8" t="s">
        <v>3</v>
      </c>
      <c r="H164" s="8">
        <v>2</v>
      </c>
      <c r="I164" s="8">
        <v>19.98</v>
      </c>
      <c r="J164" s="8">
        <v>119880</v>
      </c>
    </row>
    <row r="165" spans="1:10" s="30" customFormat="1" ht="54" customHeight="1">
      <c r="A165" s="8">
        <v>4</v>
      </c>
      <c r="B165" s="10" t="s">
        <v>30</v>
      </c>
      <c r="C165" s="6" t="s">
        <v>124</v>
      </c>
      <c r="D165" s="8">
        <v>127</v>
      </c>
      <c r="E165" s="6" t="s">
        <v>0</v>
      </c>
      <c r="F165" s="4" t="s">
        <v>17</v>
      </c>
      <c r="G165" s="8" t="s">
        <v>3</v>
      </c>
      <c r="H165" s="8">
        <v>2</v>
      </c>
      <c r="I165" s="8">
        <v>19.98</v>
      </c>
      <c r="J165" s="8">
        <v>149850</v>
      </c>
    </row>
    <row r="166" spans="1:10" s="30" customFormat="1" ht="55.5" customHeight="1">
      <c r="A166" s="8">
        <v>5</v>
      </c>
      <c r="B166" s="10" t="s">
        <v>30</v>
      </c>
      <c r="C166" s="6" t="s">
        <v>125</v>
      </c>
      <c r="D166" s="8">
        <v>224</v>
      </c>
      <c r="E166" s="6" t="s">
        <v>0</v>
      </c>
      <c r="F166" s="4" t="s">
        <v>17</v>
      </c>
      <c r="G166" s="8" t="s">
        <v>3</v>
      </c>
      <c r="H166" s="8">
        <v>2</v>
      </c>
      <c r="I166" s="8">
        <v>19.98</v>
      </c>
      <c r="J166" s="8">
        <v>119880</v>
      </c>
    </row>
    <row r="167" spans="1:10" s="30" customFormat="1" ht="51.75" customHeight="1">
      <c r="A167" s="8">
        <v>6</v>
      </c>
      <c r="B167" s="5" t="s">
        <v>30</v>
      </c>
      <c r="C167" s="6" t="s">
        <v>60</v>
      </c>
      <c r="D167" s="8">
        <v>245</v>
      </c>
      <c r="E167" s="6" t="s">
        <v>0</v>
      </c>
      <c r="F167" s="4" t="s">
        <v>17</v>
      </c>
      <c r="G167" s="8" t="s">
        <v>3</v>
      </c>
      <c r="H167" s="8">
        <v>2</v>
      </c>
      <c r="I167" s="8">
        <v>19.98</v>
      </c>
      <c r="J167" s="8">
        <v>119880</v>
      </c>
    </row>
    <row r="168" spans="1:10" s="30" customFormat="1" ht="47.25">
      <c r="A168" s="8">
        <v>7</v>
      </c>
      <c r="B168" s="5" t="s">
        <v>4</v>
      </c>
      <c r="C168" s="6" t="s">
        <v>126</v>
      </c>
      <c r="D168" s="8">
        <v>268</v>
      </c>
      <c r="E168" s="6" t="s">
        <v>0</v>
      </c>
      <c r="F168" s="4" t="s">
        <v>17</v>
      </c>
      <c r="G168" s="8" t="s">
        <v>3</v>
      </c>
      <c r="H168" s="8">
        <v>2</v>
      </c>
      <c r="I168" s="8">
        <v>19.98</v>
      </c>
      <c r="J168" s="8">
        <v>119880</v>
      </c>
    </row>
    <row r="169" spans="1:10" s="30" customFormat="1" ht="78.75">
      <c r="A169" s="8">
        <v>8</v>
      </c>
      <c r="B169" s="5" t="s">
        <v>4</v>
      </c>
      <c r="C169" s="6" t="s">
        <v>127</v>
      </c>
      <c r="D169" s="8">
        <v>335</v>
      </c>
      <c r="E169" s="6" t="s">
        <v>0</v>
      </c>
      <c r="F169" s="4" t="s">
        <v>1</v>
      </c>
      <c r="G169" s="8" t="s">
        <v>2</v>
      </c>
      <c r="H169" s="8">
        <v>2</v>
      </c>
      <c r="I169" s="8">
        <v>36</v>
      </c>
      <c r="J169" s="8">
        <v>216000</v>
      </c>
    </row>
    <row r="170" spans="1:10" s="30" customFormat="1" ht="47.25">
      <c r="A170" s="8">
        <v>9</v>
      </c>
      <c r="B170" s="5" t="s">
        <v>4</v>
      </c>
      <c r="C170" s="6" t="s">
        <v>128</v>
      </c>
      <c r="D170" s="8">
        <v>356</v>
      </c>
      <c r="E170" s="6" t="s">
        <v>0</v>
      </c>
      <c r="F170" s="4" t="s">
        <v>1</v>
      </c>
      <c r="G170" s="8" t="s">
        <v>2</v>
      </c>
      <c r="H170" s="8">
        <v>2</v>
      </c>
      <c r="I170" s="8">
        <v>36</v>
      </c>
      <c r="J170" s="8">
        <v>216000</v>
      </c>
    </row>
    <row r="171" spans="1:10" s="30" customFormat="1" ht="47.25">
      <c r="A171" s="8">
        <v>10</v>
      </c>
      <c r="B171" s="5" t="s">
        <v>4</v>
      </c>
      <c r="C171" s="6" t="s">
        <v>129</v>
      </c>
      <c r="D171" s="8">
        <v>346</v>
      </c>
      <c r="E171" s="6" t="s">
        <v>0</v>
      </c>
      <c r="F171" s="4" t="s">
        <v>1</v>
      </c>
      <c r="G171" s="8" t="s">
        <v>2</v>
      </c>
      <c r="H171" s="8">
        <v>2</v>
      </c>
      <c r="I171" s="8">
        <v>36</v>
      </c>
      <c r="J171" s="8">
        <v>216000</v>
      </c>
    </row>
    <row r="172" spans="1:10" s="30" customFormat="1" ht="15.75">
      <c r="A172" s="12"/>
      <c r="B172" s="13"/>
      <c r="C172" s="14"/>
      <c r="D172" s="12"/>
      <c r="E172" s="14"/>
      <c r="F172" s="50" t="s">
        <v>130</v>
      </c>
      <c r="G172" s="51"/>
      <c r="H172" s="51"/>
      <c r="I172" s="51"/>
      <c r="J172" s="32">
        <f>SUM(J162:J171)</f>
        <v>1517130</v>
      </c>
    </row>
    <row r="173" spans="1:10" s="30" customFormat="1" ht="15.75" customHeight="1">
      <c r="A173" s="12"/>
      <c r="B173" s="13"/>
      <c r="C173" s="14"/>
      <c r="D173" s="12"/>
      <c r="E173" s="43" t="s">
        <v>18</v>
      </c>
      <c r="F173" s="46"/>
      <c r="G173" s="46"/>
      <c r="H173" s="46"/>
      <c r="I173" s="47"/>
      <c r="J173" s="32">
        <v>75857</v>
      </c>
    </row>
    <row r="174" spans="5:10" s="30" customFormat="1" ht="15.75">
      <c r="E174" s="33" t="s">
        <v>14</v>
      </c>
      <c r="F174" s="34"/>
      <c r="G174" s="34"/>
      <c r="H174" s="34"/>
      <c r="I174" s="34"/>
      <c r="J174" s="35">
        <f>J172*20%</f>
        <v>303426</v>
      </c>
    </row>
    <row r="175" s="30" customFormat="1" ht="15.75">
      <c r="B175" s="36" t="s">
        <v>15</v>
      </c>
    </row>
    <row r="176" s="30" customFormat="1" ht="15.75"/>
    <row r="177" s="30" customFormat="1" ht="15.75"/>
    <row r="178" s="30" customFormat="1" ht="15.75"/>
    <row r="179" spans="2:10" s="30" customFormat="1" ht="20.25">
      <c r="B179" s="15" t="s">
        <v>131</v>
      </c>
      <c r="I179" s="48"/>
      <c r="J179" s="48"/>
    </row>
    <row r="180" spans="1:10" s="30" customFormat="1" ht="204.75">
      <c r="A180" s="4" t="s">
        <v>5</v>
      </c>
      <c r="B180" s="49" t="s">
        <v>97</v>
      </c>
      <c r="C180" s="49"/>
      <c r="D180" s="4" t="s">
        <v>7</v>
      </c>
      <c r="E180" s="4" t="s">
        <v>8</v>
      </c>
      <c r="F180" s="4" t="s">
        <v>9</v>
      </c>
      <c r="G180" s="4" t="s">
        <v>10</v>
      </c>
      <c r="H180" s="4" t="s">
        <v>11</v>
      </c>
      <c r="I180" s="4" t="s">
        <v>12</v>
      </c>
      <c r="J180" s="4" t="s">
        <v>13</v>
      </c>
    </row>
    <row r="181" spans="1:10" s="30" customFormat="1" ht="55.5" customHeight="1">
      <c r="A181" s="8">
        <v>1</v>
      </c>
      <c r="B181" s="10" t="s">
        <v>16</v>
      </c>
      <c r="C181" s="6" t="s">
        <v>132</v>
      </c>
      <c r="D181" s="8">
        <v>64</v>
      </c>
      <c r="E181" s="6" t="s">
        <v>0</v>
      </c>
      <c r="F181" s="4" t="s">
        <v>17</v>
      </c>
      <c r="G181" s="8" t="s">
        <v>3</v>
      </c>
      <c r="H181" s="8">
        <v>2</v>
      </c>
      <c r="I181" s="8">
        <v>19.98</v>
      </c>
      <c r="J181" s="8">
        <v>119880</v>
      </c>
    </row>
    <row r="182" spans="1:10" s="30" customFormat="1" ht="56.25" customHeight="1">
      <c r="A182" s="8">
        <v>2</v>
      </c>
      <c r="B182" s="10" t="s">
        <v>16</v>
      </c>
      <c r="C182" s="6" t="s">
        <v>133</v>
      </c>
      <c r="D182" s="8">
        <v>75</v>
      </c>
      <c r="E182" s="6" t="s">
        <v>0</v>
      </c>
      <c r="F182" s="4" t="s">
        <v>17</v>
      </c>
      <c r="G182" s="8" t="s">
        <v>3</v>
      </c>
      <c r="H182" s="8">
        <v>2</v>
      </c>
      <c r="I182" s="8">
        <v>19.98</v>
      </c>
      <c r="J182" s="8">
        <v>119880</v>
      </c>
    </row>
    <row r="183" spans="1:10" s="30" customFormat="1" ht="36" customHeight="1">
      <c r="A183" s="8">
        <v>3</v>
      </c>
      <c r="B183" s="10" t="s">
        <v>32</v>
      </c>
      <c r="C183" s="6" t="s">
        <v>33</v>
      </c>
      <c r="D183" s="8">
        <v>87</v>
      </c>
      <c r="E183" s="6" t="s">
        <v>0</v>
      </c>
      <c r="F183" s="4" t="s">
        <v>17</v>
      </c>
      <c r="G183" s="8" t="s">
        <v>3</v>
      </c>
      <c r="H183" s="8">
        <v>2</v>
      </c>
      <c r="I183" s="8">
        <v>19.98</v>
      </c>
      <c r="J183" s="8">
        <v>119880</v>
      </c>
    </row>
    <row r="184" spans="1:10" s="30" customFormat="1" ht="41.25" customHeight="1">
      <c r="A184" s="8">
        <v>4</v>
      </c>
      <c r="B184" s="5" t="s">
        <v>76</v>
      </c>
      <c r="C184" s="6" t="s">
        <v>77</v>
      </c>
      <c r="D184" s="8">
        <v>131</v>
      </c>
      <c r="E184" s="6" t="s">
        <v>0</v>
      </c>
      <c r="F184" s="4" t="s">
        <v>17</v>
      </c>
      <c r="G184" s="8" t="s">
        <v>3</v>
      </c>
      <c r="H184" s="8">
        <v>2</v>
      </c>
      <c r="I184" s="8">
        <v>19.98</v>
      </c>
      <c r="J184" s="8">
        <v>149850</v>
      </c>
    </row>
    <row r="185" spans="1:10" s="30" customFormat="1" ht="57" customHeight="1">
      <c r="A185" s="8">
        <v>5</v>
      </c>
      <c r="B185" s="5" t="s">
        <v>30</v>
      </c>
      <c r="C185" s="6" t="s">
        <v>134</v>
      </c>
      <c r="D185" s="8">
        <v>225</v>
      </c>
      <c r="E185" s="6" t="s">
        <v>0</v>
      </c>
      <c r="F185" s="4" t="s">
        <v>17</v>
      </c>
      <c r="G185" s="8" t="s">
        <v>3</v>
      </c>
      <c r="H185" s="8">
        <v>2</v>
      </c>
      <c r="I185" s="8">
        <v>19.98</v>
      </c>
      <c r="J185" s="8">
        <v>119880</v>
      </c>
    </row>
    <row r="186" spans="1:10" s="30" customFormat="1" ht="47.25">
      <c r="A186" s="8">
        <v>6</v>
      </c>
      <c r="B186" s="5" t="s">
        <v>30</v>
      </c>
      <c r="C186" s="6" t="s">
        <v>135</v>
      </c>
      <c r="D186" s="8">
        <v>249</v>
      </c>
      <c r="E186" s="6" t="s">
        <v>0</v>
      </c>
      <c r="F186" s="4" t="s">
        <v>17</v>
      </c>
      <c r="G186" s="8" t="s">
        <v>3</v>
      </c>
      <c r="H186" s="8">
        <v>2</v>
      </c>
      <c r="I186" s="8">
        <v>19.98</v>
      </c>
      <c r="J186" s="8">
        <v>119880</v>
      </c>
    </row>
    <row r="187" spans="1:10" s="30" customFormat="1" ht="47.25">
      <c r="A187" s="8">
        <v>7</v>
      </c>
      <c r="B187" s="5" t="s">
        <v>4</v>
      </c>
      <c r="C187" s="6" t="s">
        <v>101</v>
      </c>
      <c r="D187" s="8">
        <v>272</v>
      </c>
      <c r="E187" s="6" t="s">
        <v>0</v>
      </c>
      <c r="F187" s="4" t="s">
        <v>17</v>
      </c>
      <c r="G187" s="8" t="s">
        <v>3</v>
      </c>
      <c r="H187" s="8">
        <v>2</v>
      </c>
      <c r="I187" s="8">
        <v>19.98</v>
      </c>
      <c r="J187" s="8">
        <v>119880</v>
      </c>
    </row>
    <row r="188" spans="1:10" s="30" customFormat="1" ht="63">
      <c r="A188" s="8">
        <v>8</v>
      </c>
      <c r="B188" s="5" t="s">
        <v>4</v>
      </c>
      <c r="C188" s="6" t="s">
        <v>136</v>
      </c>
      <c r="D188" s="8">
        <v>338</v>
      </c>
      <c r="E188" s="6" t="s">
        <v>0</v>
      </c>
      <c r="F188" s="4" t="s">
        <v>1</v>
      </c>
      <c r="G188" s="8" t="s">
        <v>2</v>
      </c>
      <c r="H188" s="8">
        <v>2</v>
      </c>
      <c r="I188" s="8">
        <v>36</v>
      </c>
      <c r="J188" s="8">
        <v>216000</v>
      </c>
    </row>
    <row r="189" spans="1:10" s="30" customFormat="1" ht="47.25">
      <c r="A189" s="8">
        <v>9</v>
      </c>
      <c r="B189" s="5" t="s">
        <v>4</v>
      </c>
      <c r="C189" s="6" t="s">
        <v>137</v>
      </c>
      <c r="D189" s="8">
        <v>345</v>
      </c>
      <c r="E189" s="6" t="s">
        <v>0</v>
      </c>
      <c r="F189" s="4" t="s">
        <v>1</v>
      </c>
      <c r="G189" s="8" t="s">
        <v>2</v>
      </c>
      <c r="H189" s="8">
        <v>2</v>
      </c>
      <c r="I189" s="8">
        <v>36</v>
      </c>
      <c r="J189" s="8">
        <v>216000</v>
      </c>
    </row>
    <row r="190" spans="1:10" s="30" customFormat="1" ht="47.25">
      <c r="A190" s="8">
        <v>10</v>
      </c>
      <c r="B190" s="5" t="s">
        <v>4</v>
      </c>
      <c r="C190" s="6" t="s">
        <v>138</v>
      </c>
      <c r="D190" s="8">
        <v>347</v>
      </c>
      <c r="E190" s="6" t="s">
        <v>0</v>
      </c>
      <c r="F190" s="4" t="s">
        <v>1</v>
      </c>
      <c r="G190" s="8" t="s">
        <v>2</v>
      </c>
      <c r="H190" s="8">
        <v>2</v>
      </c>
      <c r="I190" s="8">
        <v>36</v>
      </c>
      <c r="J190" s="8">
        <v>216000</v>
      </c>
    </row>
    <row r="191" spans="1:10" s="30" customFormat="1" ht="16.5" customHeight="1">
      <c r="A191" s="12"/>
      <c r="B191" s="40"/>
      <c r="C191" s="14"/>
      <c r="D191" s="12"/>
      <c r="E191" s="31"/>
      <c r="F191" s="50" t="s">
        <v>139</v>
      </c>
      <c r="G191" s="51"/>
      <c r="H191" s="51"/>
      <c r="I191" s="51"/>
      <c r="J191" s="32">
        <f>SUM(J181:J190)</f>
        <v>1517130</v>
      </c>
    </row>
    <row r="192" spans="1:10" s="30" customFormat="1" ht="15.75" customHeight="1">
      <c r="A192" s="12"/>
      <c r="B192" s="13"/>
      <c r="C192" s="14"/>
      <c r="D192" s="12"/>
      <c r="E192" s="52" t="s">
        <v>18</v>
      </c>
      <c r="F192" s="46"/>
      <c r="G192" s="46"/>
      <c r="H192" s="46"/>
      <c r="I192" s="47"/>
      <c r="J192" s="42">
        <f>J191*5%</f>
        <v>75856.5</v>
      </c>
    </row>
    <row r="193" spans="5:10" s="30" customFormat="1" ht="15.75">
      <c r="E193" s="33" t="s">
        <v>14</v>
      </c>
      <c r="F193" s="34"/>
      <c r="G193" s="34"/>
      <c r="H193" s="34"/>
      <c r="I193" s="34"/>
      <c r="J193" s="35">
        <f>J191*20%</f>
        <v>303426</v>
      </c>
    </row>
    <row r="194" s="30" customFormat="1" ht="15.75">
      <c r="B194" s="36" t="s">
        <v>15</v>
      </c>
    </row>
    <row r="195" s="30" customFormat="1" ht="15.75"/>
    <row r="196" s="30" customFormat="1" ht="15.75"/>
    <row r="197" s="30" customFormat="1" ht="15.75"/>
    <row r="198" spans="2:10" s="30" customFormat="1" ht="20.25">
      <c r="B198" s="15" t="s">
        <v>140</v>
      </c>
      <c r="I198" s="48"/>
      <c r="J198" s="48"/>
    </row>
    <row r="199" spans="1:10" s="30" customFormat="1" ht="204.75">
      <c r="A199" s="4" t="s">
        <v>5</v>
      </c>
      <c r="B199" s="49" t="s">
        <v>97</v>
      </c>
      <c r="C199" s="49"/>
      <c r="D199" s="4" t="s">
        <v>7</v>
      </c>
      <c r="E199" s="4" t="s">
        <v>8</v>
      </c>
      <c r="F199" s="4" t="s">
        <v>9</v>
      </c>
      <c r="G199" s="4" t="s">
        <v>10</v>
      </c>
      <c r="H199" s="4" t="s">
        <v>11</v>
      </c>
      <c r="I199" s="4" t="s">
        <v>12</v>
      </c>
      <c r="J199" s="4" t="s">
        <v>13</v>
      </c>
    </row>
    <row r="200" spans="1:10" s="30" customFormat="1" ht="51.75" customHeight="1">
      <c r="A200" s="8">
        <v>1</v>
      </c>
      <c r="B200" s="10" t="s">
        <v>16</v>
      </c>
      <c r="C200" s="6" t="s">
        <v>141</v>
      </c>
      <c r="D200" s="8">
        <v>65</v>
      </c>
      <c r="E200" s="6" t="s">
        <v>0</v>
      </c>
      <c r="F200" s="4" t="s">
        <v>17</v>
      </c>
      <c r="G200" s="8" t="s">
        <v>3</v>
      </c>
      <c r="H200" s="8">
        <v>2</v>
      </c>
      <c r="I200" s="8">
        <v>19.98</v>
      </c>
      <c r="J200" s="8">
        <v>119880</v>
      </c>
    </row>
    <row r="201" spans="1:10" s="30" customFormat="1" ht="57" customHeight="1">
      <c r="A201" s="8">
        <v>2</v>
      </c>
      <c r="B201" s="10" t="s">
        <v>16</v>
      </c>
      <c r="C201" s="6" t="s">
        <v>149</v>
      </c>
      <c r="D201" s="8">
        <v>76</v>
      </c>
      <c r="E201" s="6" t="s">
        <v>0</v>
      </c>
      <c r="F201" s="4" t="s">
        <v>17</v>
      </c>
      <c r="G201" s="8" t="s">
        <v>3</v>
      </c>
      <c r="H201" s="8">
        <v>2</v>
      </c>
      <c r="I201" s="8">
        <v>19.98</v>
      </c>
      <c r="J201" s="8">
        <v>119880</v>
      </c>
    </row>
    <row r="202" spans="1:10" s="30" customFormat="1" ht="55.5" customHeight="1">
      <c r="A202" s="8">
        <v>3</v>
      </c>
      <c r="B202" s="10" t="s">
        <v>30</v>
      </c>
      <c r="C202" s="6" t="s">
        <v>142</v>
      </c>
      <c r="D202" s="8">
        <v>97</v>
      </c>
      <c r="E202" s="6" t="s">
        <v>0</v>
      </c>
      <c r="F202" s="4" t="s">
        <v>17</v>
      </c>
      <c r="G202" s="8" t="s">
        <v>3</v>
      </c>
      <c r="H202" s="8">
        <v>2</v>
      </c>
      <c r="I202" s="8">
        <v>19.98</v>
      </c>
      <c r="J202" s="8">
        <v>119880</v>
      </c>
    </row>
    <row r="203" spans="1:10" s="30" customFormat="1" ht="36.75" customHeight="1">
      <c r="A203" s="8">
        <v>4</v>
      </c>
      <c r="B203" s="5" t="s">
        <v>76</v>
      </c>
      <c r="C203" s="6" t="s">
        <v>77</v>
      </c>
      <c r="D203" s="8">
        <v>133</v>
      </c>
      <c r="E203" s="6" t="s">
        <v>0</v>
      </c>
      <c r="F203" s="4" t="s">
        <v>17</v>
      </c>
      <c r="G203" s="8" t="s">
        <v>3</v>
      </c>
      <c r="H203" s="8">
        <v>2</v>
      </c>
      <c r="I203" s="8">
        <v>19.98</v>
      </c>
      <c r="J203" s="8">
        <v>149850</v>
      </c>
    </row>
    <row r="204" spans="1:10" s="30" customFormat="1" ht="54" customHeight="1">
      <c r="A204" s="8">
        <v>5</v>
      </c>
      <c r="B204" s="5" t="s">
        <v>30</v>
      </c>
      <c r="C204" s="6" t="s">
        <v>143</v>
      </c>
      <c r="D204" s="8">
        <v>226</v>
      </c>
      <c r="E204" s="6" t="s">
        <v>0</v>
      </c>
      <c r="F204" s="4" t="s">
        <v>17</v>
      </c>
      <c r="G204" s="8" t="s">
        <v>3</v>
      </c>
      <c r="H204" s="8">
        <v>2</v>
      </c>
      <c r="I204" s="8">
        <v>19.98</v>
      </c>
      <c r="J204" s="8">
        <v>119880</v>
      </c>
    </row>
    <row r="205" spans="1:10" s="30" customFormat="1" ht="57" customHeight="1">
      <c r="A205" s="8">
        <v>6</v>
      </c>
      <c r="B205" s="5" t="s">
        <v>30</v>
      </c>
      <c r="C205" s="6" t="s">
        <v>144</v>
      </c>
      <c r="D205" s="8">
        <v>250</v>
      </c>
      <c r="E205" s="6" t="s">
        <v>0</v>
      </c>
      <c r="F205" s="4" t="s">
        <v>17</v>
      </c>
      <c r="G205" s="8" t="s">
        <v>3</v>
      </c>
      <c r="H205" s="8">
        <v>2</v>
      </c>
      <c r="I205" s="8">
        <v>19.98</v>
      </c>
      <c r="J205" s="8">
        <v>119880</v>
      </c>
    </row>
    <row r="206" spans="1:10" s="30" customFormat="1" ht="47.25">
      <c r="A206" s="8">
        <v>7</v>
      </c>
      <c r="B206" s="5" t="s">
        <v>4</v>
      </c>
      <c r="C206" s="6" t="s">
        <v>145</v>
      </c>
      <c r="D206" s="8">
        <v>301</v>
      </c>
      <c r="E206" s="6" t="s">
        <v>0</v>
      </c>
      <c r="F206" s="4" t="s">
        <v>17</v>
      </c>
      <c r="G206" s="8" t="s">
        <v>3</v>
      </c>
      <c r="H206" s="8">
        <v>2</v>
      </c>
      <c r="I206" s="8">
        <v>19.98</v>
      </c>
      <c r="J206" s="8">
        <v>119880</v>
      </c>
    </row>
    <row r="207" spans="1:10" s="30" customFormat="1" ht="63">
      <c r="A207" s="8">
        <v>8</v>
      </c>
      <c r="B207" s="5" t="s">
        <v>4</v>
      </c>
      <c r="C207" s="6" t="s">
        <v>146</v>
      </c>
      <c r="D207" s="8">
        <v>339</v>
      </c>
      <c r="E207" s="6" t="s">
        <v>0</v>
      </c>
      <c r="F207" s="4" t="s">
        <v>1</v>
      </c>
      <c r="G207" s="8" t="s">
        <v>2</v>
      </c>
      <c r="H207" s="8">
        <v>2</v>
      </c>
      <c r="I207" s="8">
        <v>36</v>
      </c>
      <c r="J207" s="8">
        <v>216000</v>
      </c>
    </row>
    <row r="208" spans="1:10" s="30" customFormat="1" ht="47.25">
      <c r="A208" s="8">
        <v>9</v>
      </c>
      <c r="B208" s="5" t="s">
        <v>4</v>
      </c>
      <c r="C208" s="6" t="s">
        <v>147</v>
      </c>
      <c r="D208" s="8">
        <v>355</v>
      </c>
      <c r="E208" s="39" t="s">
        <v>0</v>
      </c>
      <c r="F208" s="4" t="s">
        <v>1</v>
      </c>
      <c r="G208" s="8" t="s">
        <v>2</v>
      </c>
      <c r="H208" s="8">
        <v>2</v>
      </c>
      <c r="I208" s="8">
        <v>36</v>
      </c>
      <c r="J208" s="8">
        <v>216000</v>
      </c>
    </row>
    <row r="209" spans="1:10" s="30" customFormat="1" ht="15.75">
      <c r="A209" s="12"/>
      <c r="B209" s="40"/>
      <c r="C209" s="14"/>
      <c r="D209" s="12"/>
      <c r="E209" s="14"/>
      <c r="F209" s="50" t="s">
        <v>148</v>
      </c>
      <c r="G209" s="51"/>
      <c r="H209" s="51"/>
      <c r="I209" s="51"/>
      <c r="J209" s="32">
        <f>SUM(J200:J208)</f>
        <v>1301130</v>
      </c>
    </row>
    <row r="210" spans="1:10" s="30" customFormat="1" ht="15.75" customHeight="1">
      <c r="A210" s="12"/>
      <c r="B210" s="13"/>
      <c r="C210" s="14"/>
      <c r="D210" s="12"/>
      <c r="E210" s="43" t="s">
        <v>18</v>
      </c>
      <c r="F210" s="44"/>
      <c r="G210" s="44"/>
      <c r="H210" s="44"/>
      <c r="I210" s="45"/>
      <c r="J210" s="42">
        <f>J209*5%</f>
        <v>65056.5</v>
      </c>
    </row>
    <row r="211" spans="5:10" s="30" customFormat="1" ht="15.75">
      <c r="E211" s="33" t="s">
        <v>14</v>
      </c>
      <c r="F211" s="34"/>
      <c r="G211" s="34"/>
      <c r="H211" s="34"/>
      <c r="I211" s="34"/>
      <c r="J211" s="35">
        <f>J209*20%</f>
        <v>260226</v>
      </c>
    </row>
    <row r="212" spans="2:10" s="30" customFormat="1" ht="15.75">
      <c r="B212" s="36" t="s">
        <v>15</v>
      </c>
      <c r="J212" s="41"/>
    </row>
    <row r="213" s="30" customFormat="1" ht="15.75"/>
  </sheetData>
  <sheetProtection/>
  <mergeCells count="44">
    <mergeCell ref="F114:I114"/>
    <mergeCell ref="B84:C84"/>
    <mergeCell ref="E96:I96"/>
    <mergeCell ref="I102:J102"/>
    <mergeCell ref="B103:C103"/>
    <mergeCell ref="B64:C64"/>
    <mergeCell ref="F76:I76"/>
    <mergeCell ref="E77:I77"/>
    <mergeCell ref="I83:J83"/>
    <mergeCell ref="I5:J5"/>
    <mergeCell ref="I122:J122"/>
    <mergeCell ref="B123:C123"/>
    <mergeCell ref="F134:I134"/>
    <mergeCell ref="B25:C25"/>
    <mergeCell ref="F36:I36"/>
    <mergeCell ref="F95:I95"/>
    <mergeCell ref="E37:I37"/>
    <mergeCell ref="I43:J43"/>
    <mergeCell ref="B44:C44"/>
    <mergeCell ref="E135:I135"/>
    <mergeCell ref="I141:J141"/>
    <mergeCell ref="B6:C6"/>
    <mergeCell ref="E18:I18"/>
    <mergeCell ref="F17:I17"/>
    <mergeCell ref="I24:J24"/>
    <mergeCell ref="F56:I56"/>
    <mergeCell ref="E57:I57"/>
    <mergeCell ref="I63:J63"/>
    <mergeCell ref="E115:I115"/>
    <mergeCell ref="B142:C142"/>
    <mergeCell ref="F153:I153"/>
    <mergeCell ref="E154:I154"/>
    <mergeCell ref="I160:J160"/>
    <mergeCell ref="B161:C161"/>
    <mergeCell ref="F172:I172"/>
    <mergeCell ref="B199:C199"/>
    <mergeCell ref="F209:I209"/>
    <mergeCell ref="E210:I210"/>
    <mergeCell ref="E173:I173"/>
    <mergeCell ref="I179:J179"/>
    <mergeCell ref="B180:C180"/>
    <mergeCell ref="F191:I191"/>
    <mergeCell ref="E192:I192"/>
    <mergeCell ref="I198:J198"/>
  </mergeCells>
  <printOptions/>
  <pageMargins left="0.7" right="0.7" top="0.75" bottom="0.75" header="0.3" footer="0.3"/>
  <pageSetup horizontalDpi="600" verticalDpi="600" orientation="portrait" paperSize="9" scale="71" r:id="rId1"/>
  <rowBreaks count="11" manualBreakCount="11">
    <brk id="21" max="9" man="1"/>
    <brk id="40" max="9" man="1"/>
    <brk id="60" max="9" man="1"/>
    <brk id="80" max="9" man="1"/>
    <brk id="99" max="9" man="1"/>
    <brk id="119" max="9" man="1"/>
    <brk id="138" max="9" man="1"/>
    <brk id="157" max="9" man="1"/>
    <brk id="176" max="9" man="1"/>
    <brk id="195" max="9" man="1"/>
    <brk id="21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2014-03-05T06:21:32Z</cp:lastPrinted>
  <dcterms:created xsi:type="dcterms:W3CDTF">2006-09-16T00:00:00Z</dcterms:created>
  <dcterms:modified xsi:type="dcterms:W3CDTF">2014-03-28T06:53:55Z</dcterms:modified>
  <cp:category/>
  <cp:version/>
  <cp:contentType/>
  <cp:contentStatus/>
</cp:coreProperties>
</file>