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Пресс-служба администрации\Информация\Решения Совета депутатов для опубликования\Район\2016\09 01-МЗ\"/>
    </mc:Choice>
  </mc:AlternateContent>
  <bookViews>
    <workbookView xWindow="600" yWindow="270" windowWidth="11100" windowHeight="5835"/>
  </bookViews>
  <sheets>
    <sheet name="дефицит 2016" sheetId="9" r:id="rId1"/>
  </sheets>
  <externalReferences>
    <externalReference r:id="rId2"/>
  </externalReferences>
  <definedNames>
    <definedName name="_xlnm.Print_Titles" localSheetId="0">'дефицит 2016'!$16:$16</definedName>
  </definedNames>
  <calcPr calcId="152511"/>
</workbook>
</file>

<file path=xl/calcChain.xml><?xml version="1.0" encoding="utf-8"?>
<calcChain xmlns="http://schemas.openxmlformats.org/spreadsheetml/2006/main">
  <c r="I40" i="9" l="1"/>
  <c r="I32" i="9" s="1"/>
  <c r="I31" i="9" s="1"/>
  <c r="I30" i="9" s="1"/>
  <c r="I42" i="9"/>
  <c r="I22" i="9"/>
  <c r="I35" i="9" s="1"/>
  <c r="I34" i="9" s="1"/>
  <c r="I33" i="9" s="1"/>
  <c r="I29" i="9" s="1"/>
  <c r="I24" i="9"/>
  <c r="I36" i="9"/>
  <c r="I39" i="9"/>
  <c r="I18" i="9" l="1"/>
  <c r="I19" i="9"/>
</calcChain>
</file>

<file path=xl/sharedStrings.xml><?xml version="1.0" encoding="utf-8"?>
<sst xmlns="http://schemas.openxmlformats.org/spreadsheetml/2006/main" count="69" uniqueCount="66">
  <si>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</si>
  <si>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</si>
  <si>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</si>
  <si>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</si>
  <si>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</si>
  <si>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</si>
  <si>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</si>
  <si>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</si>
  <si>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</si>
  <si>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</si>
  <si>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</si>
  <si>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</si>
  <si>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</si>
  <si>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</si>
  <si>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</si>
  <si>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</si>
  <si>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</si>
  <si>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</si>
  <si>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</si>
  <si>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</si>
  <si>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</si>
  <si>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</si>
  <si>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</si>
  <si>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</si>
  <si>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</si>
  <si>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</si>
  <si>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</si>
  <si>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</si>
  <si>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</si>
  <si>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</si>
  <si>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</si>
  <si>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</si>
  <si>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</si>
  <si>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</si>
  <si>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</si>
  <si>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</si>
  <si>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</si>
  <si>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</si>
  <si>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</si>
  <si>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</si>
  <si>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</si>
  <si>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</si>
  <si>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</si>
  <si>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</si>
  <si>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</si>
  <si>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</si>
  <si>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</si>
  <si>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</si>
  <si>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</si>
  <si>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</si>
  <si>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</si>
  <si>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</si>
  <si>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</si>
  <si>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</si>
  <si>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Источники внутреннего финансирования дефицита бюджета на 2016 год</t>
  </si>
  <si>
    <t xml:space="preserve">Сергиево-Посадского </t>
  </si>
  <si>
    <t>от 17.12.2015 № 03/01-МЗ</t>
  </si>
  <si>
    <t>Приложение №10</t>
  </si>
  <si>
    <t>Иные источники внутреннего финансирования дефицитов бюджетов</t>
  </si>
  <si>
    <t>000 106 00 00 00 0000 000</t>
  </si>
  <si>
    <t>000 01 06 04 01 05 0000 810</t>
  </si>
  <si>
    <t>Исполнение муниципальных гарантий  муниципальных районов в валюте Российиской Федерации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</si>
  <si>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Исполнение  государственных и муниципальных гарантий  </t>
  </si>
  <si>
    <t>000 01 06 04 00 00 0000 000</t>
  </si>
  <si>
    <t>Приложение № 1</t>
  </si>
  <si>
    <t>от 30.06.2016 № 09/01-МЗ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</si>
</sst>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0" fontId="3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/>
    <xf numFmtId="0" fontId="3" fillId="0" borderId="0" xfId="0" applyFont="1" applyFill="1"/>
    <xf numFmtId="49" fontId="1" fillId="0" borderId="3" xfId="0" applyNumberFormat="1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3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justify"/>
    </xf>
    <xf numFmtId="49" fontId="2" fillId="0" borderId="5" xfId="0" applyNumberFormat="1" applyFont="1" applyBorder="1" applyAlignment="1">
      <alignment horizontal="justify" wrapText="1"/>
    </xf>
    <xf numFmtId="0" fontId="1" fillId="0" borderId="6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2" fillId="0" borderId="4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0" fillId="0" borderId="4" xfId="0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0" fillId="0" borderId="4" xfId="0" applyFont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&#1088;&#1072;&#1089;&#1093;&#1086;&#1076;&#1099;%20&#1073;&#1102;&#1076;&#1078;&#1077;&#1090;&#1072;%20&#1085;&#1072;%202016%20&#1075;&#1086;&#107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год "/>
      <sheetName val="Справ.материал"/>
    </sheetNames>
    <sheetDataSet>
      <sheetData sheetId="0">
        <row r="958">
          <cell r="E958">
            <v>5836860.2000000002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zoomScaleNormal="100" zoomScaleSheetLayoutView="100" workbookViewId="0">
      <selection activeCell="G7" sqref="G7"/>
    </sheetView>
  </sheetViews>
  <sheetFormatPr defaultRowHeight="15.75" x14ac:dyDescent="0.25"/>
  <cols>
    <col min="1" max="4" width="9.140625" style="1"/>
    <col min="5" max="5" width="14.5703125" style="1" customWidth="1"/>
    <col min="6" max="6" width="9.140625" style="1"/>
    <col min="7" max="7" width="25.42578125" style="1" customWidth="1"/>
    <col min="8" max="8" width="9.140625" style="1" hidden="1" customWidth="1"/>
    <col min="9" max="9" width="17.5703125" style="1" customWidth="1"/>
    <col min="10" max="16384" width="9.140625" style="1"/>
  </cols>
  <sheetData>
    <row r="1" spans="1:9" x14ac:dyDescent="0.25">
      <c r="G1" s="5" t="s">
        <v>64</v>
      </c>
      <c r="H1" s="6"/>
      <c r="I1" s="5"/>
    </row>
    <row r="2" spans="1:9" x14ac:dyDescent="0.25">
      <c r="G2" s="5" t="s">
        <v>37</v>
      </c>
      <c r="H2" s="7"/>
      <c r="I2" s="5"/>
    </row>
    <row r="3" spans="1:9" x14ac:dyDescent="0.25">
      <c r="G3" s="5" t="s">
        <v>38</v>
      </c>
      <c r="H3" s="5"/>
      <c r="I3" s="5"/>
    </row>
    <row r="4" spans="1:9" x14ac:dyDescent="0.25">
      <c r="G4" s="5" t="s">
        <v>39</v>
      </c>
      <c r="H4" s="5"/>
      <c r="I4" s="5"/>
    </row>
    <row r="5" spans="1:9" x14ac:dyDescent="0.25">
      <c r="G5" s="5" t="s">
        <v>40</v>
      </c>
      <c r="H5" s="5"/>
      <c r="I5" s="5"/>
    </row>
    <row r="6" spans="1:9" x14ac:dyDescent="0.25">
      <c r="G6" s="16" t="s">
        <v>65</v>
      </c>
      <c r="H6" s="17"/>
      <c r="I6" s="18"/>
    </row>
    <row r="7" spans="1:9" x14ac:dyDescent="0.25">
      <c r="G7" s="4"/>
      <c r="H7" s="8"/>
      <c r="I7" s="5"/>
    </row>
    <row r="8" spans="1:9" x14ac:dyDescent="0.25">
      <c r="G8" s="9" t="s">
        <v>57</v>
      </c>
      <c r="H8" s="8"/>
      <c r="I8" s="5"/>
    </row>
    <row r="9" spans="1:9" x14ac:dyDescent="0.25">
      <c r="G9" s="9" t="s">
        <v>37</v>
      </c>
      <c r="H9" s="8"/>
      <c r="I9" s="5"/>
    </row>
    <row r="10" spans="1:9" x14ac:dyDescent="0.25">
      <c r="G10" s="9" t="s">
        <v>55</v>
      </c>
      <c r="H10" s="8"/>
      <c r="I10" s="5"/>
    </row>
    <row r="11" spans="1:9" x14ac:dyDescent="0.25">
      <c r="G11" s="9" t="s">
        <v>39</v>
      </c>
      <c r="H11" s="8"/>
      <c r="I11" s="5"/>
    </row>
    <row r="12" spans="1:9" x14ac:dyDescent="0.25">
      <c r="G12" s="9" t="s">
        <v>40</v>
      </c>
      <c r="H12" s="8"/>
      <c r="I12" s="5"/>
    </row>
    <row r="13" spans="1:9" x14ac:dyDescent="0.25">
      <c r="G13" s="9" t="s">
        <v>56</v>
      </c>
      <c r="H13" s="4"/>
      <c r="I13" s="5"/>
    </row>
    <row r="14" spans="1:9" ht="31.5" customHeight="1" x14ac:dyDescent="0.25">
      <c r="A14" s="25" t="s">
        <v>54</v>
      </c>
      <c r="B14" s="25"/>
      <c r="C14" s="25"/>
      <c r="D14" s="25"/>
      <c r="E14" s="25"/>
      <c r="F14" s="25"/>
      <c r="G14" s="25"/>
      <c r="H14" s="25"/>
      <c r="I14" s="25"/>
    </row>
    <row r="16" spans="1:9" x14ac:dyDescent="0.25">
      <c r="A16" s="28" t="s">
        <v>0</v>
      </c>
      <c r="B16" s="29"/>
      <c r="C16" s="29"/>
      <c r="D16" s="29"/>
      <c r="E16" s="30"/>
      <c r="F16" s="28" t="s">
        <v>1</v>
      </c>
      <c r="G16" s="29"/>
      <c r="H16" s="30"/>
      <c r="I16" s="10" t="s">
        <v>2</v>
      </c>
    </row>
    <row r="17" spans="1:9" ht="33" customHeight="1" x14ac:dyDescent="0.25">
      <c r="A17" s="24" t="s">
        <v>25</v>
      </c>
      <c r="B17" s="39"/>
      <c r="C17" s="39"/>
      <c r="D17" s="39"/>
      <c r="E17" s="39"/>
      <c r="F17" s="34"/>
      <c r="G17" s="35"/>
      <c r="H17" s="2"/>
      <c r="I17" s="11">
        <v>-194747.8</v>
      </c>
    </row>
    <row r="18" spans="1:9" ht="30.75" customHeight="1" x14ac:dyDescent="0.25">
      <c r="A18" s="24" t="s">
        <v>26</v>
      </c>
      <c r="B18" s="36"/>
      <c r="C18" s="36"/>
      <c r="D18" s="36"/>
      <c r="E18" s="37"/>
      <c r="F18" s="22" t="s">
        <v>24</v>
      </c>
      <c r="G18" s="23"/>
      <c r="H18" s="3"/>
      <c r="I18" s="11">
        <f>I19+I29+I36</f>
        <v>194747.79999999946</v>
      </c>
    </row>
    <row r="19" spans="1:9" ht="32.25" customHeight="1" x14ac:dyDescent="0.25">
      <c r="A19" s="40" t="s">
        <v>6</v>
      </c>
      <c r="B19" s="41"/>
      <c r="C19" s="41"/>
      <c r="D19" s="41"/>
      <c r="E19" s="42"/>
      <c r="F19" s="31" t="s">
        <v>8</v>
      </c>
      <c r="G19" s="32"/>
      <c r="H19" s="33"/>
      <c r="I19" s="11">
        <f>I20+I22</f>
        <v>27050.900000000023</v>
      </c>
    </row>
    <row r="20" spans="1:9" ht="39" customHeight="1" x14ac:dyDescent="0.25">
      <c r="A20" s="19" t="s">
        <v>9</v>
      </c>
      <c r="B20" s="20"/>
      <c r="C20" s="20"/>
      <c r="D20" s="20"/>
      <c r="E20" s="21"/>
      <c r="F20" s="22" t="s">
        <v>7</v>
      </c>
      <c r="G20" s="23"/>
      <c r="H20" s="3"/>
      <c r="I20" s="11">
        <v>290050.90000000002</v>
      </c>
    </row>
    <row r="21" spans="1:9" ht="48.75" customHeight="1" x14ac:dyDescent="0.25">
      <c r="A21" s="19" t="s">
        <v>10</v>
      </c>
      <c r="B21" s="26"/>
      <c r="C21" s="26"/>
      <c r="D21" s="26"/>
      <c r="E21" s="27"/>
      <c r="F21" s="22" t="s">
        <v>33</v>
      </c>
      <c r="G21" s="23"/>
      <c r="H21" s="3"/>
      <c r="I21" s="11">
        <v>290050.90000000002</v>
      </c>
    </row>
    <row r="22" spans="1:9" ht="45.75" customHeight="1" x14ac:dyDescent="0.25">
      <c r="A22" s="19" t="s">
        <v>11</v>
      </c>
      <c r="B22" s="26"/>
      <c r="C22" s="26"/>
      <c r="D22" s="26"/>
      <c r="E22" s="27"/>
      <c r="F22" s="22" t="s">
        <v>12</v>
      </c>
      <c r="G22" s="23"/>
      <c r="H22" s="3"/>
      <c r="I22" s="11">
        <f>I23</f>
        <v>-263000</v>
      </c>
    </row>
    <row r="23" spans="1:9" ht="50.25" customHeight="1" x14ac:dyDescent="0.25">
      <c r="A23" s="19" t="s">
        <v>43</v>
      </c>
      <c r="B23" s="26"/>
      <c r="C23" s="26"/>
      <c r="D23" s="26"/>
      <c r="E23" s="27"/>
      <c r="F23" s="22" t="s">
        <v>34</v>
      </c>
      <c r="G23" s="23"/>
      <c r="H23" s="3"/>
      <c r="I23" s="11">
        <v>-263000</v>
      </c>
    </row>
    <row r="24" spans="1:9" ht="35.25" customHeight="1" x14ac:dyDescent="0.25">
      <c r="A24" s="24" t="s">
        <v>13</v>
      </c>
      <c r="B24" s="36"/>
      <c r="C24" s="36"/>
      <c r="D24" s="36"/>
      <c r="E24" s="37"/>
      <c r="F24" s="22" t="s">
        <v>14</v>
      </c>
      <c r="G24" s="23"/>
      <c r="H24" s="3"/>
      <c r="I24" s="12">
        <f>I25+I27</f>
        <v>0</v>
      </c>
    </row>
    <row r="25" spans="1:9" ht="51.75" customHeight="1" x14ac:dyDescent="0.25">
      <c r="A25" s="19" t="s">
        <v>15</v>
      </c>
      <c r="B25" s="20"/>
      <c r="C25" s="20"/>
      <c r="D25" s="20"/>
      <c r="E25" s="21"/>
      <c r="F25" s="22" t="s">
        <v>27</v>
      </c>
      <c r="G25" s="23"/>
      <c r="H25" s="3"/>
      <c r="I25" s="11">
        <v>0</v>
      </c>
    </row>
    <row r="26" spans="1:9" ht="66" customHeight="1" x14ac:dyDescent="0.25">
      <c r="A26" s="19" t="s">
        <v>16</v>
      </c>
      <c r="B26" s="20"/>
      <c r="C26" s="20"/>
      <c r="D26" s="20"/>
      <c r="E26" s="21"/>
      <c r="F26" s="22" t="s">
        <v>41</v>
      </c>
      <c r="G26" s="23"/>
      <c r="H26" s="3"/>
      <c r="I26" s="11">
        <v>0</v>
      </c>
    </row>
    <row r="27" spans="1:9" ht="50.25" customHeight="1" x14ac:dyDescent="0.25">
      <c r="A27" s="19" t="s">
        <v>17</v>
      </c>
      <c r="B27" s="20"/>
      <c r="C27" s="20"/>
      <c r="D27" s="20"/>
      <c r="E27" s="21"/>
      <c r="F27" s="22" t="s">
        <v>18</v>
      </c>
      <c r="G27" s="23"/>
      <c r="H27" s="3"/>
      <c r="I27" s="11">
        <v>0</v>
      </c>
    </row>
    <row r="28" spans="1:9" ht="64.5" customHeight="1" x14ac:dyDescent="0.25">
      <c r="A28" s="19" t="s">
        <v>19</v>
      </c>
      <c r="B28" s="20"/>
      <c r="C28" s="20"/>
      <c r="D28" s="20"/>
      <c r="E28" s="21"/>
      <c r="F28" s="22" t="s">
        <v>42</v>
      </c>
      <c r="G28" s="23"/>
      <c r="H28" s="3"/>
      <c r="I28" s="11"/>
    </row>
    <row r="29" spans="1:9" ht="34.5" customHeight="1" x14ac:dyDescent="0.25">
      <c r="A29" s="24" t="s">
        <v>20</v>
      </c>
      <c r="B29" s="43"/>
      <c r="C29" s="43"/>
      <c r="D29" s="43"/>
      <c r="E29" s="44"/>
      <c r="F29" s="22" t="s">
        <v>28</v>
      </c>
      <c r="G29" s="23"/>
      <c r="H29" s="3"/>
      <c r="I29" s="11">
        <f>I33+I30</f>
        <v>167696.89999999944</v>
      </c>
    </row>
    <row r="30" spans="1:9" ht="20.25" customHeight="1" x14ac:dyDescent="0.25">
      <c r="A30" s="24" t="s">
        <v>3</v>
      </c>
      <c r="B30" s="20"/>
      <c r="C30" s="20"/>
      <c r="D30" s="20"/>
      <c r="E30" s="21"/>
      <c r="F30" s="22" t="s">
        <v>29</v>
      </c>
      <c r="G30" s="23"/>
      <c r="H30" s="3"/>
      <c r="I30" s="13">
        <f>I31</f>
        <v>-5994089.6000000006</v>
      </c>
    </row>
    <row r="31" spans="1:9" ht="30" customHeight="1" x14ac:dyDescent="0.25">
      <c r="A31" s="19" t="s">
        <v>21</v>
      </c>
      <c r="B31" s="20"/>
      <c r="C31" s="20"/>
      <c r="D31" s="20"/>
      <c r="E31" s="21"/>
      <c r="F31" s="22" t="s">
        <v>30</v>
      </c>
      <c r="G31" s="23"/>
      <c r="H31" s="3"/>
      <c r="I31" s="13">
        <f>I32</f>
        <v>-5994089.6000000006</v>
      </c>
    </row>
    <row r="32" spans="1:9" ht="32.25" customHeight="1" x14ac:dyDescent="0.25">
      <c r="A32" s="19" t="s">
        <v>22</v>
      </c>
      <c r="B32" s="20"/>
      <c r="C32" s="20"/>
      <c r="D32" s="20"/>
      <c r="E32" s="21"/>
      <c r="F32" s="22" t="s">
        <v>35</v>
      </c>
      <c r="G32" s="23"/>
      <c r="H32" s="3"/>
      <c r="I32" s="13">
        <f>-(5642112.4+I21)-I40</f>
        <v>-5994089.6000000006</v>
      </c>
    </row>
    <row r="33" spans="1:9" ht="19.5" customHeight="1" x14ac:dyDescent="0.25">
      <c r="A33" s="24" t="s">
        <v>4</v>
      </c>
      <c r="B33" s="43"/>
      <c r="C33" s="43"/>
      <c r="D33" s="43"/>
      <c r="E33" s="44"/>
      <c r="F33" s="22" t="s">
        <v>31</v>
      </c>
      <c r="G33" s="23"/>
      <c r="H33" s="3"/>
      <c r="I33" s="13">
        <f>I34</f>
        <v>6161786.5</v>
      </c>
    </row>
    <row r="34" spans="1:9" ht="32.25" customHeight="1" x14ac:dyDescent="0.25">
      <c r="A34" s="19" t="s">
        <v>5</v>
      </c>
      <c r="B34" s="20"/>
      <c r="C34" s="20"/>
      <c r="D34" s="20"/>
      <c r="E34" s="21"/>
      <c r="F34" s="22" t="s">
        <v>32</v>
      </c>
      <c r="G34" s="23"/>
      <c r="H34" s="3"/>
      <c r="I34" s="13">
        <f>I35</f>
        <v>6161786.5</v>
      </c>
    </row>
    <row r="35" spans="1:9" ht="30.75" customHeight="1" x14ac:dyDescent="0.25">
      <c r="A35" s="19" t="s">
        <v>23</v>
      </c>
      <c r="B35" s="20"/>
      <c r="C35" s="20"/>
      <c r="D35" s="20"/>
      <c r="E35" s="21"/>
      <c r="F35" s="22" t="s">
        <v>36</v>
      </c>
      <c r="G35" s="23"/>
      <c r="H35" s="3"/>
      <c r="I35" s="13">
        <f>'[1]2016 год '!$E$958-I22-I42-I37</f>
        <v>6161786.5</v>
      </c>
    </row>
    <row r="36" spans="1:9" ht="30.75" customHeight="1" x14ac:dyDescent="0.25">
      <c r="A36" s="55" t="s">
        <v>58</v>
      </c>
      <c r="B36" s="56"/>
      <c r="C36" s="56"/>
      <c r="D36" s="56"/>
      <c r="E36" s="57"/>
      <c r="F36" s="45" t="s">
        <v>59</v>
      </c>
      <c r="G36" s="46"/>
      <c r="H36" s="14"/>
      <c r="I36" s="15">
        <f>I41+I42+I38</f>
        <v>0</v>
      </c>
    </row>
    <row r="37" spans="1:9" ht="36.75" customHeight="1" x14ac:dyDescent="0.25">
      <c r="A37" s="47" t="s">
        <v>62</v>
      </c>
      <c r="B37" s="48"/>
      <c r="C37" s="48"/>
      <c r="D37" s="48"/>
      <c r="E37" s="49"/>
      <c r="F37" s="22" t="s">
        <v>63</v>
      </c>
      <c r="G37" s="38"/>
      <c r="H37" s="3"/>
      <c r="I37" s="13">
        <v>-16000</v>
      </c>
    </row>
    <row r="38" spans="1:9" ht="114" customHeight="1" x14ac:dyDescent="0.25">
      <c r="A38" s="50" t="s">
        <v>61</v>
      </c>
      <c r="B38" s="51"/>
      <c r="C38" s="51"/>
      <c r="D38" s="51"/>
      <c r="E38" s="52"/>
      <c r="F38" s="22" t="s">
        <v>60</v>
      </c>
      <c r="G38" s="38"/>
      <c r="H38" s="3"/>
      <c r="I38" s="13">
        <v>-16000</v>
      </c>
    </row>
    <row r="39" spans="1:9" ht="30.75" customHeight="1" x14ac:dyDescent="0.25">
      <c r="A39" s="19" t="s">
        <v>44</v>
      </c>
      <c r="B39" s="58"/>
      <c r="C39" s="58"/>
      <c r="D39" s="58"/>
      <c r="E39" s="59"/>
      <c r="F39" s="22" t="s">
        <v>45</v>
      </c>
      <c r="G39" s="38"/>
      <c r="H39" s="3"/>
      <c r="I39" s="13">
        <f>I40+I42</f>
        <v>16000</v>
      </c>
    </row>
    <row r="40" spans="1:9" ht="30.75" customHeight="1" x14ac:dyDescent="0.25">
      <c r="A40" s="19" t="s">
        <v>46</v>
      </c>
      <c r="B40" s="58"/>
      <c r="C40" s="58"/>
      <c r="D40" s="58"/>
      <c r="E40" s="59"/>
      <c r="F40" s="22" t="s">
        <v>47</v>
      </c>
      <c r="G40" s="38"/>
      <c r="H40" s="3"/>
      <c r="I40" s="13">
        <f>I41</f>
        <v>61926.3</v>
      </c>
    </row>
    <row r="41" spans="1:9" ht="71.25" customHeight="1" x14ac:dyDescent="0.25">
      <c r="A41" s="19" t="s">
        <v>48</v>
      </c>
      <c r="B41" s="53"/>
      <c r="C41" s="53"/>
      <c r="D41" s="53"/>
      <c r="E41" s="54"/>
      <c r="F41" s="22" t="s">
        <v>52</v>
      </c>
      <c r="G41" s="38"/>
      <c r="H41" s="3"/>
      <c r="I41" s="13">
        <v>61926.3</v>
      </c>
    </row>
    <row r="42" spans="1:9" ht="30.75" customHeight="1" x14ac:dyDescent="0.25">
      <c r="A42" s="19" t="s">
        <v>49</v>
      </c>
      <c r="B42" s="58"/>
      <c r="C42" s="58"/>
      <c r="D42" s="58"/>
      <c r="E42" s="59"/>
      <c r="F42" s="22" t="s">
        <v>50</v>
      </c>
      <c r="G42" s="38"/>
      <c r="H42" s="3"/>
      <c r="I42" s="13">
        <f>I43</f>
        <v>-45926.3</v>
      </c>
    </row>
    <row r="43" spans="1:9" ht="69" customHeight="1" x14ac:dyDescent="0.25">
      <c r="A43" s="19" t="s">
        <v>51</v>
      </c>
      <c r="B43" s="53"/>
      <c r="C43" s="53"/>
      <c r="D43" s="53"/>
      <c r="E43" s="54"/>
      <c r="F43" s="22" t="s">
        <v>53</v>
      </c>
      <c r="G43" s="38"/>
      <c r="H43" s="3"/>
      <c r="I43" s="13">
        <v>-45926.3</v>
      </c>
    </row>
  </sheetData>
  <mergeCells count="57">
    <mergeCell ref="F39:G39"/>
    <mergeCell ref="A38:E38"/>
    <mergeCell ref="A43:E43"/>
    <mergeCell ref="F43:G43"/>
    <mergeCell ref="F32:G32"/>
    <mergeCell ref="A33:E33"/>
    <mergeCell ref="F33:G33"/>
    <mergeCell ref="F41:G41"/>
    <mergeCell ref="F42:G42"/>
    <mergeCell ref="F35:G35"/>
    <mergeCell ref="A36:E36"/>
    <mergeCell ref="A39:E39"/>
    <mergeCell ref="A42:E42"/>
    <mergeCell ref="A41:E41"/>
    <mergeCell ref="A40:E40"/>
    <mergeCell ref="A34:E34"/>
    <mergeCell ref="F40:G40"/>
    <mergeCell ref="A32:E32"/>
    <mergeCell ref="A17:E17"/>
    <mergeCell ref="A19:E19"/>
    <mergeCell ref="F26:G26"/>
    <mergeCell ref="A29:E29"/>
    <mergeCell ref="A25:E25"/>
    <mergeCell ref="F25:G25"/>
    <mergeCell ref="A24:E24"/>
    <mergeCell ref="F28:G28"/>
    <mergeCell ref="F24:G24"/>
    <mergeCell ref="F36:G36"/>
    <mergeCell ref="F38:G38"/>
    <mergeCell ref="A37:E37"/>
    <mergeCell ref="F37:G37"/>
    <mergeCell ref="A35:E35"/>
    <mergeCell ref="A14:I14"/>
    <mergeCell ref="A23:E23"/>
    <mergeCell ref="F23:G23"/>
    <mergeCell ref="A16:E16"/>
    <mergeCell ref="F16:H16"/>
    <mergeCell ref="F18:G18"/>
    <mergeCell ref="F22:G22"/>
    <mergeCell ref="F19:H19"/>
    <mergeCell ref="F17:G17"/>
    <mergeCell ref="A18:E18"/>
    <mergeCell ref="F21:G21"/>
    <mergeCell ref="A20:E20"/>
    <mergeCell ref="F20:G20"/>
    <mergeCell ref="A21:E21"/>
    <mergeCell ref="A22:E22"/>
    <mergeCell ref="A26:E26"/>
    <mergeCell ref="A28:E28"/>
    <mergeCell ref="A27:E27"/>
    <mergeCell ref="F27:G27"/>
    <mergeCell ref="F34:G34"/>
    <mergeCell ref="A31:E31"/>
    <mergeCell ref="F31:G31"/>
    <mergeCell ref="F29:G29"/>
    <mergeCell ref="F30:G30"/>
    <mergeCell ref="A30:E30"/>
  </mergeCells>
  <phoneticPr fontId="0" type="noConversion"/>
  <printOptions horizontalCentered="1"/>
  <pageMargins left="1.3779527559055118" right="0.39370078740157483" top="0.98425196850393704" bottom="0.98425196850393704" header="0.19685039370078741" footer="0.19685039370078741"/>
  <pageSetup paperSize="9" scale="77" firstPageNumber="67" orientation="portrait" r:id="rId1"/>
  <headerFooter alignWithMargins="0">
    <oddHeader>&amp;C&amp;P</oddHeader>
    <oddFooter>&amp;C44/мз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дефицит 2016</vt:lpstr>
      <vt:lpstr>'дефицит 2016'!Заголовки_для_печати</vt:lpstr>
    </vt:vector>
  </TitlesOfParts>
  <Company>Сам по Себе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2016-06-22T11:07:48Z</cp:lastPrinted>
  <dcterms:created xsi:type="dcterms:W3CDTF">2003-10-27T06:52:07Z</dcterms:created>
  <dcterms:modified xsi:type="dcterms:W3CDTF">2016-07-11T13:26:35Z</dcterms:modified>
</cp:coreProperties>
</file>