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340" windowHeight="5985" tabRatio="596" firstSheet="7" activeTab="13"/>
  </bookViews>
  <sheets>
    <sheet name="Прил. №1 (З 1-10)" sheetId="1" r:id="rId1"/>
    <sheet name="Прил. №2(З  11-15)" sheetId="2" r:id="rId2"/>
    <sheet name="Прил. №3 (З 1-10)" sheetId="3" r:id="rId3"/>
    <sheet name="Прил. № 4 " sheetId="4" r:id="rId4"/>
    <sheet name="Прил. № 5" sheetId="5" r:id="rId5"/>
    <sheet name="Прил. № 6" sheetId="6" r:id="rId6"/>
    <sheet name="Прил. №7" sheetId="7" r:id="rId7"/>
    <sheet name="Прил. № 8" sheetId="8" r:id="rId8"/>
    <sheet name="Прил. № 9" sheetId="9" r:id="rId9"/>
    <sheet name="Прил. №10 шк. №7 (1-10)" sheetId="10" r:id="rId10"/>
    <sheet name="Прил.№11 шк №7 (11-15)" sheetId="11" r:id="rId11"/>
    <sheet name="Прил. №12(ясли)" sheetId="12" r:id="rId12"/>
    <sheet name="Прил. № 13 (сад)" sheetId="13" r:id="rId13"/>
    <sheet name="Прил. №14 (сотрудн)" sheetId="14" r:id="rId14"/>
    <sheet name="Лист1" sheetId="15" r:id="rId15"/>
  </sheets>
  <definedNames>
    <definedName name="_xlnm.Print_Area" localSheetId="12">'Прил. № 13 (сад)'!$A$1:$D$87</definedName>
    <definedName name="_xlnm.Print_Area" localSheetId="0">'Прил. №1 (З 1-10)'!$A$1:$D$67</definedName>
    <definedName name="_xlnm.Print_Area" localSheetId="9">'Прил. №10 шк. №7 (1-10)'!$A$1:$D$86</definedName>
    <definedName name="_xlnm.Print_Area" localSheetId="11">'Прил. №12(ясли)'!$A$1:$D$83</definedName>
    <definedName name="_xlnm.Print_Area" localSheetId="13">'Прил. №14 (сотрудн)'!$A$1:$D$49</definedName>
    <definedName name="_xlnm.Print_Area" localSheetId="1">'Прил. №2(З  11-15)'!$A$1:$D$69</definedName>
    <definedName name="_xlnm.Print_Area" localSheetId="2">'Прил. №3 (З 1-10)'!$A$1:$D$65</definedName>
    <definedName name="_xlnm.Print_Area" localSheetId="10">'Прил.№11 шк №7 (11-15)'!$A$1:$D$87</definedName>
  </definedNames>
  <calcPr fullCalcOnLoad="1"/>
</workbook>
</file>

<file path=xl/sharedStrings.xml><?xml version="1.0" encoding="utf-8"?>
<sst xmlns="http://schemas.openxmlformats.org/spreadsheetml/2006/main" count="1059" uniqueCount="164">
  <si>
    <t>Расчет-обоснование</t>
  </si>
  <si>
    <t>Наименование</t>
  </si>
  <si>
    <t>Норма на</t>
  </si>
  <si>
    <t>Средне-</t>
  </si>
  <si>
    <t>Стоимость</t>
  </si>
  <si>
    <t>продуктов</t>
  </si>
  <si>
    <t>1 школьн.</t>
  </si>
  <si>
    <t>годовая</t>
  </si>
  <si>
    <t>питания</t>
  </si>
  <si>
    <t>в день</t>
  </si>
  <si>
    <t>завтрак</t>
  </si>
  <si>
    <t>с учетом</t>
  </si>
  <si>
    <t>грамм</t>
  </si>
  <si>
    <t>индек-дефлят.</t>
  </si>
  <si>
    <t>Сельскохозяйственная продукция:</t>
  </si>
  <si>
    <t>Картофель</t>
  </si>
  <si>
    <t>Морковь</t>
  </si>
  <si>
    <t>Свекла</t>
  </si>
  <si>
    <t>ВСЕГО по району:</t>
  </si>
  <si>
    <t>Затраты на переработку</t>
  </si>
  <si>
    <t>Стоимость переработки</t>
  </si>
  <si>
    <t>Норматив стоимости питания 1 детодня, руб.</t>
  </si>
  <si>
    <t>Норма</t>
  </si>
  <si>
    <t>на 1</t>
  </si>
  <si>
    <t>дето/день</t>
  </si>
  <si>
    <t>Лук репчатый</t>
  </si>
  <si>
    <t>Печенье</t>
  </si>
  <si>
    <t>Пряники</t>
  </si>
  <si>
    <t>Вафли</t>
  </si>
  <si>
    <t>Апельсины</t>
  </si>
  <si>
    <t>Бананы</t>
  </si>
  <si>
    <t>Яблоки</t>
  </si>
  <si>
    <t>Лимоны</t>
  </si>
  <si>
    <t>Груши</t>
  </si>
  <si>
    <t>Огурцы св.</t>
  </si>
  <si>
    <t>Помидоры св.</t>
  </si>
  <si>
    <t>Зефир</t>
  </si>
  <si>
    <t>Лавровый лист</t>
  </si>
  <si>
    <t>Чеснок</t>
  </si>
  <si>
    <t>Мармелад</t>
  </si>
  <si>
    <t>Молоко  цельное сгущ. с сахаром</t>
  </si>
  <si>
    <t>Молоко цельное сгущеное с сахаром</t>
  </si>
  <si>
    <t>Зелень (укроп, петрушка)</t>
  </si>
  <si>
    <t>заключивших муниципальные контракты с предприятиями,</t>
  </si>
  <si>
    <t>получившими на торгах право организации питания</t>
  </si>
  <si>
    <t>имеющих  в своем штате поваров</t>
  </si>
  <si>
    <t>имеющих в своем штате поваров</t>
  </si>
  <si>
    <t>муниципальных общеобразовательных школ (завтрак) ,</t>
  </si>
  <si>
    <t>муниципальных  общеобразовательных школ (завтрак) ,</t>
  </si>
  <si>
    <t>нормы денежного обеспечения питанием одного учащегося 11-18 лет</t>
  </si>
  <si>
    <t xml:space="preserve"> нормы денежного обеспечения питанием одного сотрудника муниципальных </t>
  </si>
  <si>
    <t>нормы денежного обеспечения питанием одного учащегося 7-10 лет</t>
  </si>
  <si>
    <t xml:space="preserve">нормы денежного обеспечения питанием одного учащегося 7-10 лет </t>
  </si>
  <si>
    <t>завтрак, обед</t>
  </si>
  <si>
    <t>Приложение № 1</t>
  </si>
  <si>
    <t>Приложение № 2</t>
  </si>
  <si>
    <t>Приложение № 3</t>
  </si>
  <si>
    <t>Приложение № 4</t>
  </si>
  <si>
    <t>Приложение № 13</t>
  </si>
  <si>
    <t>Приложение № 14</t>
  </si>
  <si>
    <t>Мука пшеничная выс. сорт</t>
  </si>
  <si>
    <t>Крупа гречневая выс. сорт</t>
  </si>
  <si>
    <t>Крупа манная выс. сорт</t>
  </si>
  <si>
    <t>Пшено выс. сорт</t>
  </si>
  <si>
    <t>Крупа перловая выс. сорт</t>
  </si>
  <si>
    <t>Геркулес выс. сорт</t>
  </si>
  <si>
    <t>Сахар-песок</t>
  </si>
  <si>
    <t>Сыр сычужный неострых сортов, сорт высш., жирность 45-50%</t>
  </si>
  <si>
    <t>Рыба хек б/г, потр.</t>
  </si>
  <si>
    <t>Рыба минтай б/г, потр.</t>
  </si>
  <si>
    <t>Сельдь, жир. с/сол</t>
  </si>
  <si>
    <t>Чай черный, высш. сорт</t>
  </si>
  <si>
    <t>Кофейный напиток, высш. сорт</t>
  </si>
  <si>
    <t>Какао, высш. сорт</t>
  </si>
  <si>
    <t>Дрожжи сырые хлебопекарные</t>
  </si>
  <si>
    <t>Икра кабачковая для детского питания, сорт высш.</t>
  </si>
  <si>
    <t xml:space="preserve">Мясо птицы охлажденное (цыплята бройлерные 1 кат.)     </t>
  </si>
  <si>
    <t>муниципального района-</t>
  </si>
  <si>
    <t xml:space="preserve"> </t>
  </si>
  <si>
    <t xml:space="preserve">Заместитель Главы администрации  </t>
  </si>
  <si>
    <t xml:space="preserve">начальник управления образования </t>
  </si>
  <si>
    <t>О. К. Дударева</t>
  </si>
  <si>
    <t>Приложение № 5</t>
  </si>
  <si>
    <t xml:space="preserve">       нормы денежного обеспечения питанием одного учащегося 7-10 лет </t>
  </si>
  <si>
    <t>муниципальных общеобразовательных школ (обед) ,</t>
  </si>
  <si>
    <t>обед</t>
  </si>
  <si>
    <t>Капуста</t>
  </si>
  <si>
    <t>Приложение № 6</t>
  </si>
  <si>
    <t xml:space="preserve">       нормы денежного обеспечения питанием одного учащегося 11-18 лет </t>
  </si>
  <si>
    <t>Приложение № 7</t>
  </si>
  <si>
    <t>Приложение № 8</t>
  </si>
  <si>
    <t>Приложение № 9</t>
  </si>
  <si>
    <t>муниципальных общеобразовательных школ (полдник) ,</t>
  </si>
  <si>
    <t>полдник</t>
  </si>
  <si>
    <t>Приложение № 10</t>
  </si>
  <si>
    <t>Приложение № 11</t>
  </si>
  <si>
    <t>Приложение № 12</t>
  </si>
  <si>
    <t>к постановлению Главы Сергиево-</t>
  </si>
  <si>
    <t>Посадского муниципального района</t>
  </si>
  <si>
    <t xml:space="preserve">(завтрак, обед) </t>
  </si>
  <si>
    <t xml:space="preserve">дошкольных образовательных  учреждений </t>
  </si>
  <si>
    <t>цена руб./кг.</t>
  </si>
  <si>
    <t>ВСЕГО:</t>
  </si>
  <si>
    <t>руб.</t>
  </si>
  <si>
    <t>на 1 школьника</t>
  </si>
  <si>
    <t xml:space="preserve">на 1 школьн. </t>
  </si>
  <si>
    <t>ВСЕГО :</t>
  </si>
  <si>
    <t>на 1 школьн.</t>
  </si>
  <si>
    <t xml:space="preserve">на </t>
  </si>
  <si>
    <t>1 дето/день</t>
  </si>
  <si>
    <t>на 1 дето/день</t>
  </si>
  <si>
    <t>деятельность по адаптированным основным  образовательным программам</t>
  </si>
  <si>
    <t xml:space="preserve">основной общеобразовательной школы № 7, осуществляющей </t>
  </si>
  <si>
    <t xml:space="preserve">нормы денежного обеспечения питанием одного учащегося 11-18 лет </t>
  </si>
  <si>
    <t>Рис выс. сорт</t>
  </si>
  <si>
    <t>Макаронные  изделия выс. сорта, в ассортименте: вермишель, рожки, перья</t>
  </si>
  <si>
    <t>Сухие фрукты: яблоки, груши, курага, сливы</t>
  </si>
  <si>
    <t>Соки натуральные, высш. сорт 1 л (яблочный, апельсиновый, персиковый, виноградный)</t>
  </si>
  <si>
    <t>Зеленый горошек,  сорт.высш.</t>
  </si>
  <si>
    <t>Огурцы соленые</t>
  </si>
  <si>
    <t>Молоко цельнное сгущенное с сахаром</t>
  </si>
  <si>
    <t>Масло сливочное, выс.сорт, жирность 82,5%,без наполнителей</t>
  </si>
  <si>
    <t>Масло раст.  (подсолнечное) рафинированное</t>
  </si>
  <si>
    <t>Кисель фруктовый, выс. сорт</t>
  </si>
  <si>
    <t>Соль поваренная пищевая, выварочная, йодированная помол 0</t>
  </si>
  <si>
    <r>
      <t>Творог, жирность - 9%, с кислотностью не более 150</t>
    </r>
    <r>
      <rPr>
        <sz val="12"/>
        <rFont val="Calibri"/>
        <family val="2"/>
      </rPr>
      <t>⁰</t>
    </r>
  </si>
  <si>
    <t>Сосиски для детского питания выс. сорт.</t>
  </si>
  <si>
    <t xml:space="preserve">Молоко, жирность 3,2% </t>
  </si>
  <si>
    <t>Ряженка, жирность  2,5%</t>
  </si>
  <si>
    <t xml:space="preserve">Капуста </t>
  </si>
  <si>
    <t xml:space="preserve">Яйцо куриное диетическое 1 кат.   (1 шт.)          </t>
  </si>
  <si>
    <t>Хлеб из пш. муки выс. сорта Батон "Нарезной" 0,400 кг. упак</t>
  </si>
  <si>
    <t>Хлеб из смеси ржаной  обдирной и пшеничной муки 1 с. "Дарницкий" 0,65 кг. в уп.</t>
  </si>
  <si>
    <t>Горох  выс. сорт</t>
  </si>
  <si>
    <t>Зеленый горошек, сорт.высш.</t>
  </si>
  <si>
    <t xml:space="preserve">Кукуруза сахарная, сорт высш. </t>
  </si>
  <si>
    <t xml:space="preserve">Томатная паста,  сорт высш. </t>
  </si>
  <si>
    <t>Консервы рыб.  (сайра)</t>
  </si>
  <si>
    <t>Сметана, жирность 15%</t>
  </si>
  <si>
    <t>Печень говяжья</t>
  </si>
  <si>
    <t>Повидло высш. сорт</t>
  </si>
  <si>
    <t>Йогурт фруктовый, жирность 2,5%</t>
  </si>
  <si>
    <t>Мясо говядина б/костная  1 кат.</t>
  </si>
  <si>
    <t xml:space="preserve">Томатная паста сорт высш. </t>
  </si>
  <si>
    <t xml:space="preserve">Кукуруза сахарная сорт высш. </t>
  </si>
  <si>
    <t xml:space="preserve">Томатная паста, сорт высш. </t>
  </si>
  <si>
    <t xml:space="preserve">  нормы денежного обеспечения питанием (нормативные затраты на приобретение </t>
  </si>
  <si>
    <t xml:space="preserve">   продуктов питания)  на одного ребенка  муниципальных дошкольных   </t>
  </si>
  <si>
    <t>образовательных учреждений с 12 часовым пребыванием детей (ясли)</t>
  </si>
  <si>
    <t xml:space="preserve">   продуктов питания) на одного ребенка  муниципальных дошкольных   </t>
  </si>
  <si>
    <t xml:space="preserve">образовательных учреждений с 12 часовым пребыванием детей (сад)                                              </t>
  </si>
  <si>
    <t>на 2018 год</t>
  </si>
  <si>
    <t>Рыба минтай, б/г, потр.</t>
  </si>
  <si>
    <t>Кофейный напиток</t>
  </si>
  <si>
    <t>Капуста квашеная</t>
  </si>
  <si>
    <t>Свинина б/к не жирн. сортов</t>
  </si>
  <si>
    <t xml:space="preserve">Рыба хек б/г потр. </t>
  </si>
  <si>
    <t>Кисель фруктовый, высш. сорт</t>
  </si>
  <si>
    <t>Кислота аскорбиновая</t>
  </si>
  <si>
    <t>Пост. 1839</t>
  </si>
  <si>
    <t xml:space="preserve">Пост. 1839 </t>
  </si>
  <si>
    <t>от 28.11.2017 №__2080-ПГ_______</t>
  </si>
  <si>
    <t>от 28.11.2017 № 2080-ПГ</t>
  </si>
  <si>
    <t>от 28.11.2017 №2080-ПГ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</si>
</sst>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#,##0.00_р_."/>
    <numFmt numFmtId="169" formatCode="#,##0.0&quot;р.&quot;"/>
    <numFmt numFmtId="170" formatCode="#,##0.0"/>
    <numFmt numFmtId="171" formatCode="#,##0.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%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9" fontId="3" fillId="0" borderId="0" xfId="57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9" fontId="3" fillId="0" borderId="0" xfId="57" applyFont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7" fillId="0" borderId="0" xfId="57" applyFont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/>
    </xf>
    <xf numFmtId="0" fontId="7" fillId="0" borderId="24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2" fontId="7" fillId="34" borderId="26" xfId="0" applyNumberFormat="1" applyFont="1" applyFill="1" applyBorder="1" applyAlignment="1">
      <alignment horizontal="center" vertical="center"/>
    </xf>
    <xf numFmtId="2" fontId="7" fillId="34" borderId="27" xfId="0" applyNumberFormat="1" applyFont="1" applyFill="1" applyBorder="1" applyAlignment="1">
      <alignment horizontal="center" vertical="center"/>
    </xf>
    <xf numFmtId="2" fontId="7" fillId="34" borderId="28" xfId="0" applyNumberFormat="1" applyFont="1" applyFill="1" applyBorder="1" applyAlignment="1">
      <alignment horizontal="center" vertical="center"/>
    </xf>
    <xf numFmtId="2" fontId="7" fillId="34" borderId="29" xfId="0" applyNumberFormat="1" applyFont="1" applyFill="1" applyBorder="1" applyAlignment="1">
      <alignment horizontal="center" vertical="center"/>
    </xf>
    <xf numFmtId="9" fontId="7" fillId="34" borderId="0" xfId="57" applyFont="1" applyFill="1" applyAlignment="1">
      <alignment/>
    </xf>
    <xf numFmtId="0" fontId="7" fillId="34" borderId="0" xfId="0" applyFont="1" applyFill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2" fontId="7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2" fontId="10" fillId="34" borderId="20" xfId="0" applyNumberFormat="1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2" fontId="10" fillId="34" borderId="3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/>
    </xf>
    <xf numFmtId="165" fontId="7" fillId="0" borderId="0" xfId="0" applyNumberFormat="1" applyFont="1" applyAlignment="1">
      <alignment horizontal="center"/>
    </xf>
    <xf numFmtId="2" fontId="10" fillId="34" borderId="0" xfId="0" applyNumberFormat="1" applyFont="1" applyFill="1" applyAlignment="1">
      <alignment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168" fontId="7" fillId="34" borderId="35" xfId="0" applyNumberFormat="1" applyFont="1" applyFill="1" applyBorder="1" applyAlignment="1">
      <alignment horizontal="center" vertical="center"/>
    </xf>
    <xf numFmtId="168" fontId="7" fillId="34" borderId="36" xfId="0" applyNumberFormat="1" applyFont="1" applyFill="1" applyBorder="1" applyAlignment="1">
      <alignment horizontal="center" vertical="center"/>
    </xf>
    <xf numFmtId="168" fontId="7" fillId="34" borderId="37" xfId="0" applyNumberFormat="1" applyFont="1" applyFill="1" applyBorder="1" applyAlignment="1">
      <alignment horizontal="center" vertical="center"/>
    </xf>
    <xf numFmtId="168" fontId="7" fillId="34" borderId="34" xfId="0" applyNumberFormat="1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2" fontId="7" fillId="34" borderId="0" xfId="0" applyNumberFormat="1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7" fillId="34" borderId="2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 vertical="center"/>
    </xf>
    <xf numFmtId="2" fontId="7" fillId="34" borderId="0" xfId="0" applyNumberFormat="1" applyFont="1" applyFill="1" applyAlignment="1">
      <alignment/>
    </xf>
    <xf numFmtId="0" fontId="7" fillId="34" borderId="35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 wrapText="1"/>
    </xf>
    <xf numFmtId="2" fontId="1" fillId="34" borderId="31" xfId="0" applyNumberFormat="1" applyFont="1" applyFill="1" applyBorder="1" applyAlignment="1">
      <alignment horizontal="center"/>
    </xf>
    <xf numFmtId="2" fontId="1" fillId="34" borderId="32" xfId="0" applyNumberFormat="1" applyFont="1" applyFill="1" applyBorder="1" applyAlignment="1">
      <alignment horizontal="center"/>
    </xf>
    <xf numFmtId="2" fontId="1" fillId="34" borderId="33" xfId="0" applyNumberFormat="1" applyFont="1" applyFill="1" applyBorder="1" applyAlignment="1">
      <alignment horizontal="center"/>
    </xf>
    <xf numFmtId="1" fontId="7" fillId="34" borderId="25" xfId="0" applyNumberFormat="1" applyFont="1" applyFill="1" applyBorder="1" applyAlignment="1">
      <alignment horizontal="center"/>
    </xf>
    <xf numFmtId="2" fontId="7" fillId="34" borderId="36" xfId="0" applyNumberFormat="1" applyFont="1" applyFill="1" applyBorder="1" applyAlignment="1">
      <alignment horizontal="center"/>
    </xf>
    <xf numFmtId="2" fontId="7" fillId="34" borderId="25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2" fontId="1" fillId="34" borderId="0" xfId="0" applyNumberFormat="1" applyFont="1" applyFill="1" applyAlignment="1">
      <alignment/>
    </xf>
    <xf numFmtId="0" fontId="7" fillId="34" borderId="36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2" fontId="10" fillId="34" borderId="38" xfId="0" applyNumberFormat="1" applyFont="1" applyFill="1" applyBorder="1" applyAlignment="1">
      <alignment horizontal="center"/>
    </xf>
    <xf numFmtId="0" fontId="10" fillId="34" borderId="38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4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2" fontId="10" fillId="34" borderId="21" xfId="0" applyNumberFormat="1" applyFont="1" applyFill="1" applyBorder="1" applyAlignment="1">
      <alignment horizontal="center" vertical="center"/>
    </xf>
    <xf numFmtId="9" fontId="7" fillId="34" borderId="39" xfId="57" applyFont="1" applyFill="1" applyBorder="1" applyAlignment="1">
      <alignment horizontal="center" vertical="center"/>
    </xf>
    <xf numFmtId="2" fontId="10" fillId="34" borderId="39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 wrapText="1"/>
    </xf>
    <xf numFmtId="2" fontId="10" fillId="34" borderId="40" xfId="0" applyNumberFormat="1" applyFont="1" applyFill="1" applyBorder="1" applyAlignment="1">
      <alignment horizontal="center" vertical="center"/>
    </xf>
    <xf numFmtId="2" fontId="10" fillId="34" borderId="38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/>
    </xf>
    <xf numFmtId="2" fontId="10" fillId="34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7" fillId="34" borderId="22" xfId="0" applyFont="1" applyFill="1" applyBorder="1" applyAlignment="1">
      <alignment vertical="center"/>
    </xf>
    <xf numFmtId="0" fontId="10" fillId="34" borderId="23" xfId="0" applyFont="1" applyFill="1" applyBorder="1" applyAlignment="1">
      <alignment horizontal="left" vertical="center" wrapText="1"/>
    </xf>
    <xf numFmtId="168" fontId="7" fillId="34" borderId="42" xfId="0" applyNumberFormat="1" applyFont="1" applyFill="1" applyBorder="1" applyAlignment="1">
      <alignment horizontal="center" vertical="center"/>
    </xf>
    <xf numFmtId="168" fontId="7" fillId="34" borderId="39" xfId="0" applyNumberFormat="1" applyFont="1" applyFill="1" applyBorder="1" applyAlignment="1">
      <alignment horizontal="center" vertical="center"/>
    </xf>
    <xf numFmtId="168" fontId="7" fillId="34" borderId="43" xfId="0" applyNumberFormat="1" applyFont="1" applyFill="1" applyBorder="1" applyAlignment="1">
      <alignment horizontal="center" vertical="center"/>
    </xf>
    <xf numFmtId="9" fontId="7" fillId="34" borderId="39" xfId="0" applyNumberFormat="1" applyFont="1" applyFill="1" applyBorder="1" applyAlignment="1">
      <alignment horizontal="center" vertical="center"/>
    </xf>
    <xf numFmtId="168" fontId="7" fillId="34" borderId="44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34" borderId="19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/>
    </xf>
    <xf numFmtId="2" fontId="7" fillId="34" borderId="2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44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right"/>
    </xf>
    <xf numFmtId="0" fontId="10" fillId="34" borderId="1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2" fontId="7" fillId="34" borderId="45" xfId="0" applyNumberFormat="1" applyFont="1" applyFill="1" applyBorder="1" applyAlignment="1">
      <alignment horizontal="center" vertical="center"/>
    </xf>
    <xf numFmtId="2" fontId="7" fillId="34" borderId="42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/>
    </xf>
    <xf numFmtId="0" fontId="7" fillId="34" borderId="23" xfId="0" applyFont="1" applyFill="1" applyBorder="1" applyAlignment="1">
      <alignment horizontal="left" vertical="center" wrapText="1"/>
    </xf>
    <xf numFmtId="168" fontId="7" fillId="34" borderId="21" xfId="0" applyNumberFormat="1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left" vertical="center" wrapText="1"/>
    </xf>
    <xf numFmtId="168" fontId="7" fillId="34" borderId="33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2" fontId="7" fillId="34" borderId="36" xfId="0" applyNumberFormat="1" applyFont="1" applyFill="1" applyBorder="1" applyAlignment="1">
      <alignment horizontal="center" vertical="center"/>
    </xf>
    <xf numFmtId="165" fontId="7" fillId="34" borderId="27" xfId="0" applyNumberFormat="1" applyFont="1" applyFill="1" applyBorder="1" applyAlignment="1">
      <alignment horizontal="center" vertical="center"/>
    </xf>
    <xf numFmtId="168" fontId="7" fillId="34" borderId="47" xfId="0" applyNumberFormat="1" applyFont="1" applyFill="1" applyBorder="1" applyAlignment="1">
      <alignment horizontal="center" vertical="center"/>
    </xf>
    <xf numFmtId="168" fontId="7" fillId="34" borderId="25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/>
    </xf>
    <xf numFmtId="9" fontId="7" fillId="34" borderId="45" xfId="0" applyNumberFormat="1" applyFont="1" applyFill="1" applyBorder="1" applyAlignment="1">
      <alignment horizontal="center" vertical="center"/>
    </xf>
    <xf numFmtId="164" fontId="10" fillId="34" borderId="42" xfId="57" applyNumberFormat="1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vertical="center"/>
    </xf>
    <xf numFmtId="0" fontId="10" fillId="34" borderId="38" xfId="0" applyFont="1" applyFill="1" applyBorder="1" applyAlignment="1">
      <alignment vertical="center"/>
    </xf>
    <xf numFmtId="0" fontId="10" fillId="34" borderId="0" xfId="0" applyFont="1" applyFill="1" applyAlignment="1">
      <alignment horizontal="center" vertical="center" wrapText="1"/>
    </xf>
    <xf numFmtId="9" fontId="7" fillId="34" borderId="0" xfId="57" applyFont="1" applyFill="1" applyAlignment="1">
      <alignment vertical="center" wrapText="1"/>
    </xf>
    <xf numFmtId="168" fontId="7" fillId="34" borderId="48" xfId="0" applyNumberFormat="1" applyFont="1" applyFill="1" applyBorder="1" applyAlignment="1">
      <alignment horizontal="center" vertical="center"/>
    </xf>
    <xf numFmtId="2" fontId="10" fillId="34" borderId="21" xfId="0" applyNumberFormat="1" applyFont="1" applyFill="1" applyBorder="1" applyAlignment="1">
      <alignment horizontal="center" vertical="center" wrapText="1"/>
    </xf>
    <xf numFmtId="2" fontId="7" fillId="34" borderId="0" xfId="0" applyNumberFormat="1" applyFont="1" applyFill="1" applyAlignment="1">
      <alignment vertical="center" wrapText="1"/>
    </xf>
    <xf numFmtId="2" fontId="7" fillId="34" borderId="49" xfId="0" applyNumberFormat="1" applyFont="1" applyFill="1" applyBorder="1" applyAlignment="1">
      <alignment horizontal="center" vertical="center"/>
    </xf>
    <xf numFmtId="2" fontId="7" fillId="34" borderId="50" xfId="0" applyNumberFormat="1" applyFont="1" applyFill="1" applyBorder="1" applyAlignment="1">
      <alignment horizontal="center" vertical="center"/>
    </xf>
    <xf numFmtId="166" fontId="10" fillId="34" borderId="21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left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left"/>
    </xf>
    <xf numFmtId="2" fontId="10" fillId="34" borderId="21" xfId="0" applyNumberFormat="1" applyFont="1" applyFill="1" applyBorder="1" applyAlignment="1">
      <alignment horizontal="center"/>
    </xf>
    <xf numFmtId="9" fontId="7" fillId="34" borderId="39" xfId="57" applyFont="1" applyFill="1" applyBorder="1" applyAlignment="1">
      <alignment horizontal="center"/>
    </xf>
    <xf numFmtId="2" fontId="10" fillId="34" borderId="39" xfId="0" applyNumberFormat="1" applyFont="1" applyFill="1" applyBorder="1" applyAlignment="1">
      <alignment horizontal="center"/>
    </xf>
    <xf numFmtId="0" fontId="10" fillId="34" borderId="20" xfId="0" applyFont="1" applyFill="1" applyBorder="1" applyAlignment="1">
      <alignment horizontal="left"/>
    </xf>
    <xf numFmtId="4" fontId="7" fillId="34" borderId="35" xfId="0" applyNumberFormat="1" applyFont="1" applyFill="1" applyBorder="1" applyAlignment="1">
      <alignment horizontal="center" vertical="center"/>
    </xf>
    <xf numFmtId="4" fontId="7" fillId="34" borderId="36" xfId="0" applyNumberFormat="1" applyFont="1" applyFill="1" applyBorder="1" applyAlignment="1">
      <alignment horizontal="center" vertical="center"/>
    </xf>
    <xf numFmtId="2" fontId="7" fillId="34" borderId="39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4" fontId="7" fillId="34" borderId="47" xfId="0" applyNumberFormat="1" applyFont="1" applyFill="1" applyBorder="1" applyAlignment="1">
      <alignment horizontal="center" vertical="center"/>
    </xf>
    <xf numFmtId="2" fontId="7" fillId="34" borderId="44" xfId="0" applyNumberFormat="1" applyFont="1" applyFill="1" applyBorder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  <xf numFmtId="166" fontId="7" fillId="34" borderId="21" xfId="0" applyNumberFormat="1" applyFont="1" applyFill="1" applyBorder="1" applyAlignment="1">
      <alignment horizontal="center" vertical="center"/>
    </xf>
    <xf numFmtId="4" fontId="7" fillId="34" borderId="37" xfId="0" applyNumberFormat="1" applyFont="1" applyFill="1" applyBorder="1" applyAlignment="1">
      <alignment horizontal="center" vertical="center"/>
    </xf>
    <xf numFmtId="164" fontId="10" fillId="34" borderId="21" xfId="0" applyNumberFormat="1" applyFont="1" applyFill="1" applyBorder="1" applyAlignment="1">
      <alignment horizontal="center"/>
    </xf>
    <xf numFmtId="164" fontId="10" fillId="34" borderId="39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34" borderId="51" xfId="0" applyFont="1" applyFill="1" applyBorder="1" applyAlignment="1">
      <alignment horizontal="left" vertical="center"/>
    </xf>
    <xf numFmtId="0" fontId="7" fillId="34" borderId="52" xfId="0" applyFont="1" applyFill="1" applyBorder="1" applyAlignment="1">
      <alignment horizontal="left" vertical="center"/>
    </xf>
    <xf numFmtId="0" fontId="7" fillId="34" borderId="53" xfId="0" applyFont="1" applyFill="1" applyBorder="1" applyAlignment="1">
      <alignment horizontal="left" vertical="center"/>
    </xf>
    <xf numFmtId="0" fontId="7" fillId="34" borderId="5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left"/>
    </xf>
    <xf numFmtId="0" fontId="7" fillId="34" borderId="54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center" vertical="center" wrapText="1"/>
    </xf>
    <xf numFmtId="0" fontId="10" fillId="34" borderId="40" xfId="0" applyFont="1" applyFill="1" applyBorder="1" applyAlignment="1">
      <alignment horizontal="left" vertical="center" wrapText="1"/>
    </xf>
    <xf numFmtId="0" fontId="10" fillId="34" borderId="38" xfId="0" applyFont="1" applyFill="1" applyBorder="1" applyAlignment="1">
      <alignment horizontal="left" vertical="center" wrapText="1"/>
    </xf>
    <xf numFmtId="0" fontId="10" fillId="34" borderId="5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34" borderId="51" xfId="0" applyFont="1" applyFill="1" applyBorder="1" applyAlignment="1">
      <alignment horizontal="left"/>
    </xf>
    <xf numFmtId="0" fontId="7" fillId="34" borderId="52" xfId="0" applyFont="1" applyFill="1" applyBorder="1" applyAlignment="1">
      <alignment horizontal="left"/>
    </xf>
    <xf numFmtId="0" fontId="7" fillId="34" borderId="53" xfId="0" applyFont="1" applyFill="1" applyBorder="1" applyAlignment="1">
      <alignment horizontal="left"/>
    </xf>
    <xf numFmtId="0" fontId="7" fillId="34" borderId="50" xfId="0" applyFont="1" applyFill="1" applyBorder="1" applyAlignment="1">
      <alignment horizontal="left"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67"/>
  <sheetViews>
    <sheetView zoomScale="75" zoomScaleNormal="75" workbookViewId="0" topLeftCell="A1">
      <selection activeCell="C4" sqref="C4"/>
    </sheetView>
  </sheetViews>
  <sheetFormatPr defaultColWidth="9.00390625" defaultRowHeight="12.75"/>
  <cols>
    <col min="1" max="1" width="32.125" style="1" customWidth="1"/>
    <col min="2" max="2" width="13.25390625" style="1" customWidth="1"/>
    <col min="3" max="3" width="20.75390625" style="66" customWidth="1"/>
    <col min="4" max="4" width="18.375" style="1" customWidth="1"/>
  </cols>
  <sheetData>
    <row r="1" spans="1:4" ht="16.5" customHeight="1">
      <c r="A1" s="19"/>
      <c r="B1" s="32"/>
      <c r="C1" s="207" t="s">
        <v>54</v>
      </c>
      <c r="D1" s="207"/>
    </row>
    <row r="2" spans="1:10" ht="16.5" customHeight="1">
      <c r="A2" s="19"/>
      <c r="B2" s="32"/>
      <c r="C2" s="207" t="s">
        <v>97</v>
      </c>
      <c r="D2" s="207"/>
      <c r="F2" s="1"/>
      <c r="G2" s="16"/>
      <c r="H2" s="208"/>
      <c r="I2" s="208"/>
      <c r="J2" s="208"/>
    </row>
    <row r="3" spans="1:10" ht="16.5" customHeight="1">
      <c r="A3" s="19"/>
      <c r="B3" s="32"/>
      <c r="C3" s="207" t="s">
        <v>98</v>
      </c>
      <c r="D3" s="207"/>
      <c r="F3" s="1"/>
      <c r="G3" s="16"/>
      <c r="H3" s="16"/>
      <c r="I3" s="16"/>
      <c r="J3" s="16"/>
    </row>
    <row r="4" spans="1:10" ht="15.75">
      <c r="A4" s="19"/>
      <c r="B4" s="32"/>
      <c r="C4" s="67" t="s">
        <v>161</v>
      </c>
      <c r="D4" s="33"/>
      <c r="F4" s="1"/>
      <c r="G4" s="208"/>
      <c r="H4" s="208"/>
      <c r="I4" s="208"/>
      <c r="J4" s="208"/>
    </row>
    <row r="5" spans="1:10" ht="15.75">
      <c r="A5" s="19"/>
      <c r="B5" s="32"/>
      <c r="C5" s="58"/>
      <c r="D5" s="19"/>
      <c r="F5" s="1"/>
      <c r="G5" s="209"/>
      <c r="H5" s="209"/>
      <c r="I5" s="209"/>
      <c r="J5" s="209"/>
    </row>
    <row r="6" spans="1:10" ht="15.75">
      <c r="A6" s="19"/>
      <c r="B6" s="32"/>
      <c r="C6" s="58"/>
      <c r="D6" s="19"/>
      <c r="F6" s="1"/>
      <c r="G6" s="210"/>
      <c r="H6" s="210"/>
      <c r="I6" s="2"/>
      <c r="J6" s="2"/>
    </row>
    <row r="7" spans="1:10" ht="15.75">
      <c r="A7" s="201" t="s">
        <v>0</v>
      </c>
      <c r="B7" s="201"/>
      <c r="C7" s="201"/>
      <c r="D7" s="201"/>
      <c r="F7" s="1"/>
      <c r="G7" s="210"/>
      <c r="H7" s="210"/>
      <c r="I7" s="2"/>
      <c r="J7" s="2"/>
    </row>
    <row r="8" spans="1:10" ht="15.75">
      <c r="A8" s="201" t="s">
        <v>51</v>
      </c>
      <c r="B8" s="201"/>
      <c r="C8" s="201"/>
      <c r="D8" s="201"/>
      <c r="F8" s="197"/>
      <c r="G8" s="197"/>
      <c r="H8" s="197"/>
      <c r="I8" s="197"/>
      <c r="J8" s="197"/>
    </row>
    <row r="9" spans="1:11" ht="15.75">
      <c r="A9" s="201" t="s">
        <v>47</v>
      </c>
      <c r="B9" s="201"/>
      <c r="C9" s="201"/>
      <c r="D9" s="201"/>
      <c r="E9" s="197"/>
      <c r="F9" s="197"/>
      <c r="G9" s="197"/>
      <c r="H9" s="197"/>
      <c r="I9" s="197"/>
      <c r="J9" s="197"/>
      <c r="K9" s="197"/>
    </row>
    <row r="10" spans="1:11" ht="15.75">
      <c r="A10" s="201" t="s">
        <v>43</v>
      </c>
      <c r="B10" s="201"/>
      <c r="C10" s="201"/>
      <c r="D10" s="201"/>
      <c r="E10" s="3"/>
      <c r="F10" s="197"/>
      <c r="G10" s="197"/>
      <c r="H10" s="197"/>
      <c r="I10" s="197"/>
      <c r="J10" s="197"/>
      <c r="K10" s="3"/>
    </row>
    <row r="11" spans="1:11" ht="15.75">
      <c r="A11" s="201" t="s">
        <v>44</v>
      </c>
      <c r="B11" s="201"/>
      <c r="C11" s="201"/>
      <c r="D11" s="201"/>
      <c r="E11" s="3"/>
      <c r="F11" s="197"/>
      <c r="G11" s="197"/>
      <c r="H11" s="197"/>
      <c r="I11" s="197"/>
      <c r="J11" s="197"/>
      <c r="K11" s="3"/>
    </row>
    <row r="12" spans="1:10" ht="15.75">
      <c r="A12" s="201" t="s">
        <v>151</v>
      </c>
      <c r="B12" s="201"/>
      <c r="C12" s="201"/>
      <c r="D12" s="201"/>
      <c r="F12" s="4"/>
      <c r="G12" s="200"/>
      <c r="H12" s="200"/>
      <c r="I12" s="4"/>
      <c r="J12" s="1"/>
    </row>
    <row r="13" spans="1:10" ht="12.75">
      <c r="A13"/>
      <c r="B13"/>
      <c r="C13"/>
      <c r="D13"/>
      <c r="F13" s="1"/>
      <c r="G13" s="2"/>
      <c r="H13" s="2"/>
      <c r="I13" s="5"/>
      <c r="J13" s="2"/>
    </row>
    <row r="14" spans="1:10" ht="13.5" thickBot="1">
      <c r="A14"/>
      <c r="B14"/>
      <c r="C14"/>
      <c r="D14"/>
      <c r="F14" s="1"/>
      <c r="G14" s="6"/>
      <c r="H14" s="1"/>
      <c r="I14" s="1"/>
      <c r="J14" s="1"/>
    </row>
    <row r="15" spans="1:4" ht="12.75">
      <c r="A15" s="34" t="s">
        <v>1</v>
      </c>
      <c r="B15" s="35" t="s">
        <v>2</v>
      </c>
      <c r="C15" s="75" t="s">
        <v>3</v>
      </c>
      <c r="D15" s="29" t="s">
        <v>4</v>
      </c>
    </row>
    <row r="16" spans="1:4" ht="12.75">
      <c r="A16" s="30" t="s">
        <v>5</v>
      </c>
      <c r="B16" s="31" t="s">
        <v>6</v>
      </c>
      <c r="C16" s="76" t="s">
        <v>7</v>
      </c>
      <c r="D16" s="36" t="s">
        <v>104</v>
      </c>
    </row>
    <row r="17" spans="1:4" ht="12.75">
      <c r="A17" s="30" t="s">
        <v>8</v>
      </c>
      <c r="B17" s="31" t="s">
        <v>9</v>
      </c>
      <c r="C17" s="76" t="s">
        <v>101</v>
      </c>
      <c r="D17" s="36" t="s">
        <v>9</v>
      </c>
    </row>
    <row r="18" spans="1:4" ht="12.75">
      <c r="A18" s="30"/>
      <c r="B18" s="31" t="s">
        <v>10</v>
      </c>
      <c r="C18" s="76" t="s">
        <v>11</v>
      </c>
      <c r="D18" s="36" t="s">
        <v>10</v>
      </c>
    </row>
    <row r="19" spans="1:4" ht="13.5" thickBot="1">
      <c r="A19" s="37"/>
      <c r="B19" s="38" t="s">
        <v>12</v>
      </c>
      <c r="C19" s="77" t="s">
        <v>13</v>
      </c>
      <c r="D19" s="39" t="s">
        <v>103</v>
      </c>
    </row>
    <row r="20" spans="1:4" ht="16.5" thickBot="1">
      <c r="A20" s="40">
        <v>1</v>
      </c>
      <c r="B20" s="41">
        <v>2</v>
      </c>
      <c r="C20" s="86">
        <v>3</v>
      </c>
      <c r="D20" s="42">
        <v>4</v>
      </c>
    </row>
    <row r="21" spans="1:4" s="130" customFormat="1" ht="47.25">
      <c r="A21" s="113" t="s">
        <v>131</v>
      </c>
      <c r="B21" s="53">
        <v>40</v>
      </c>
      <c r="C21" s="81">
        <v>44.62</v>
      </c>
      <c r="D21" s="133">
        <f>B21*C21/1000</f>
        <v>1.7848</v>
      </c>
    </row>
    <row r="22" spans="1:4" s="130" customFormat="1" ht="15.75">
      <c r="A22" s="114" t="s">
        <v>60</v>
      </c>
      <c r="B22" s="54">
        <v>3.7</v>
      </c>
      <c r="C22" s="80">
        <v>32.5</v>
      </c>
      <c r="D22" s="134">
        <f aca="true" t="shared" si="0" ref="D22:D51">B22*C22/1000</f>
        <v>0.12025</v>
      </c>
    </row>
    <row r="23" spans="1:4" s="130" customFormat="1" ht="15.75">
      <c r="A23" s="114" t="s">
        <v>62</v>
      </c>
      <c r="B23" s="54">
        <v>3.43</v>
      </c>
      <c r="C23" s="80">
        <v>33</v>
      </c>
      <c r="D23" s="134">
        <f t="shared" si="0"/>
        <v>0.11319000000000001</v>
      </c>
    </row>
    <row r="24" spans="1:4" s="130" customFormat="1" ht="15.75">
      <c r="A24" s="114" t="s">
        <v>65</v>
      </c>
      <c r="B24" s="54">
        <v>1.07</v>
      </c>
      <c r="C24" s="80">
        <v>64.5</v>
      </c>
      <c r="D24" s="134">
        <f t="shared" si="0"/>
        <v>0.069015</v>
      </c>
    </row>
    <row r="25" spans="1:4" s="130" customFormat="1" ht="15.75">
      <c r="A25" s="114" t="s">
        <v>61</v>
      </c>
      <c r="B25" s="54">
        <v>8.72</v>
      </c>
      <c r="C25" s="80">
        <v>85.66</v>
      </c>
      <c r="D25" s="134">
        <f t="shared" si="0"/>
        <v>0.7469552</v>
      </c>
    </row>
    <row r="26" spans="1:4" s="130" customFormat="1" ht="15.75">
      <c r="A26" s="114" t="s">
        <v>114</v>
      </c>
      <c r="B26" s="54">
        <v>4.7</v>
      </c>
      <c r="C26" s="80">
        <v>60</v>
      </c>
      <c r="D26" s="134">
        <f t="shared" si="0"/>
        <v>0.282</v>
      </c>
    </row>
    <row r="27" spans="1:4" s="130" customFormat="1" ht="15.75">
      <c r="A27" s="114" t="s">
        <v>63</v>
      </c>
      <c r="B27" s="54">
        <v>0.71</v>
      </c>
      <c r="C27" s="80">
        <v>43</v>
      </c>
      <c r="D27" s="134">
        <f t="shared" si="0"/>
        <v>0.030529999999999998</v>
      </c>
    </row>
    <row r="28" spans="1:4" s="130" customFormat="1" ht="47.25">
      <c r="A28" s="114" t="s">
        <v>115</v>
      </c>
      <c r="B28" s="159">
        <v>6.42</v>
      </c>
      <c r="C28" s="80">
        <v>42</v>
      </c>
      <c r="D28" s="134">
        <f t="shared" si="0"/>
        <v>0.26964</v>
      </c>
    </row>
    <row r="29" spans="1:4" s="130" customFormat="1" ht="31.5">
      <c r="A29" s="114" t="s">
        <v>116</v>
      </c>
      <c r="B29" s="54">
        <v>1.09</v>
      </c>
      <c r="C29" s="80">
        <v>124.23</v>
      </c>
      <c r="D29" s="134">
        <f t="shared" si="0"/>
        <v>0.13541070000000002</v>
      </c>
    </row>
    <row r="30" spans="1:4" s="130" customFormat="1" ht="15.75">
      <c r="A30" s="131" t="s">
        <v>29</v>
      </c>
      <c r="B30" s="54">
        <v>22.85</v>
      </c>
      <c r="C30" s="80">
        <v>90</v>
      </c>
      <c r="D30" s="134">
        <f t="shared" si="0"/>
        <v>2.0565</v>
      </c>
    </row>
    <row r="31" spans="1:4" s="130" customFormat="1" ht="15.75">
      <c r="A31" s="131" t="s">
        <v>31</v>
      </c>
      <c r="B31" s="54">
        <v>10.71</v>
      </c>
      <c r="C31" s="80">
        <v>76.74</v>
      </c>
      <c r="D31" s="134">
        <f t="shared" si="0"/>
        <v>0.8218854</v>
      </c>
    </row>
    <row r="32" spans="1:4" s="130" customFormat="1" ht="15.75">
      <c r="A32" s="131" t="s">
        <v>32</v>
      </c>
      <c r="B32" s="160">
        <v>1.025</v>
      </c>
      <c r="C32" s="80">
        <v>129.63</v>
      </c>
      <c r="D32" s="134">
        <f t="shared" si="0"/>
        <v>0.13287074999999998</v>
      </c>
    </row>
    <row r="33" spans="1:4" s="130" customFormat="1" ht="15.75">
      <c r="A33" s="124" t="s">
        <v>25</v>
      </c>
      <c r="B33" s="54">
        <v>4</v>
      </c>
      <c r="C33" s="80">
        <v>35</v>
      </c>
      <c r="D33" s="134">
        <f t="shared" si="0"/>
        <v>0.14</v>
      </c>
    </row>
    <row r="34" spans="1:4" s="130" customFormat="1" ht="15.75">
      <c r="A34" s="124" t="s">
        <v>34</v>
      </c>
      <c r="B34" s="54">
        <v>4.57</v>
      </c>
      <c r="C34" s="80">
        <v>150</v>
      </c>
      <c r="D34" s="134">
        <f t="shared" si="0"/>
        <v>0.6855</v>
      </c>
    </row>
    <row r="35" spans="1:4" s="130" customFormat="1" ht="15.75">
      <c r="A35" s="124" t="s">
        <v>35</v>
      </c>
      <c r="B35" s="54">
        <v>5.12</v>
      </c>
      <c r="C35" s="80">
        <v>150</v>
      </c>
      <c r="D35" s="134">
        <f t="shared" si="0"/>
        <v>0.768</v>
      </c>
    </row>
    <row r="36" spans="1:4" s="130" customFormat="1" ht="15.75">
      <c r="A36" s="114" t="s">
        <v>118</v>
      </c>
      <c r="B36" s="54">
        <v>6.58</v>
      </c>
      <c r="C36" s="80">
        <v>108.6</v>
      </c>
      <c r="D36" s="134">
        <f t="shared" si="0"/>
        <v>0.714588</v>
      </c>
    </row>
    <row r="37" spans="1:4" s="130" customFormat="1" ht="31.5">
      <c r="A37" s="114" t="s">
        <v>120</v>
      </c>
      <c r="B37" s="54">
        <v>2.37</v>
      </c>
      <c r="C37" s="80">
        <v>158.25</v>
      </c>
      <c r="D37" s="134">
        <f t="shared" si="0"/>
        <v>0.3750525</v>
      </c>
    </row>
    <row r="38" spans="1:4" s="130" customFormat="1" ht="15.75">
      <c r="A38" s="114" t="s">
        <v>66</v>
      </c>
      <c r="B38" s="54">
        <v>12.97</v>
      </c>
      <c r="C38" s="80">
        <v>59</v>
      </c>
      <c r="D38" s="134">
        <f t="shared" si="0"/>
        <v>0.76523</v>
      </c>
    </row>
    <row r="39" spans="1:4" s="130" customFormat="1" ht="47.25">
      <c r="A39" s="114" t="s">
        <v>121</v>
      </c>
      <c r="B39" s="54">
        <v>11.8</v>
      </c>
      <c r="C39" s="80">
        <v>281.41</v>
      </c>
      <c r="D39" s="134">
        <f t="shared" si="0"/>
        <v>3.320638</v>
      </c>
    </row>
    <row r="40" spans="1:4" s="130" customFormat="1" ht="31.5">
      <c r="A40" s="114" t="s">
        <v>122</v>
      </c>
      <c r="B40" s="54">
        <v>3</v>
      </c>
      <c r="C40" s="80">
        <v>81</v>
      </c>
      <c r="D40" s="134">
        <f t="shared" si="0"/>
        <v>0.243</v>
      </c>
    </row>
    <row r="41" spans="1:4" s="130" customFormat="1" ht="15.75">
      <c r="A41" s="114" t="s">
        <v>138</v>
      </c>
      <c r="B41" s="54">
        <v>0.57</v>
      </c>
      <c r="C41" s="80">
        <v>171.05</v>
      </c>
      <c r="D41" s="134">
        <f t="shared" si="0"/>
        <v>0.09749849999999999</v>
      </c>
    </row>
    <row r="42" spans="1:4" s="130" customFormat="1" ht="47.25">
      <c r="A42" s="114" t="s">
        <v>67</v>
      </c>
      <c r="B42" s="54">
        <v>5</v>
      </c>
      <c r="C42" s="80">
        <v>419.34</v>
      </c>
      <c r="D42" s="134">
        <f t="shared" si="0"/>
        <v>2.0967</v>
      </c>
    </row>
    <row r="43" spans="1:4" s="130" customFormat="1" ht="15.75">
      <c r="A43" s="114" t="s">
        <v>68</v>
      </c>
      <c r="B43" s="54">
        <v>5</v>
      </c>
      <c r="C43" s="80">
        <v>216</v>
      </c>
      <c r="D43" s="134">
        <f t="shared" si="0"/>
        <v>1.08</v>
      </c>
    </row>
    <row r="44" spans="1:4" s="130" customFormat="1" ht="15.75">
      <c r="A44" s="114" t="s">
        <v>152</v>
      </c>
      <c r="B44" s="54">
        <v>5</v>
      </c>
      <c r="C44" s="80">
        <v>153</v>
      </c>
      <c r="D44" s="134">
        <f t="shared" si="0"/>
        <v>0.765</v>
      </c>
    </row>
    <row r="45" spans="1:4" s="130" customFormat="1" ht="15.75">
      <c r="A45" s="114" t="s">
        <v>71</v>
      </c>
      <c r="B45" s="54">
        <v>0.21</v>
      </c>
      <c r="C45" s="80">
        <v>325.31</v>
      </c>
      <c r="D45" s="134">
        <f t="shared" si="0"/>
        <v>0.0683151</v>
      </c>
    </row>
    <row r="46" spans="1:4" s="130" customFormat="1" ht="15.75">
      <c r="A46" s="114" t="s">
        <v>73</v>
      </c>
      <c r="B46" s="54">
        <v>0.42</v>
      </c>
      <c r="C46" s="80">
        <v>404</v>
      </c>
      <c r="D46" s="134">
        <f t="shared" si="0"/>
        <v>0.16968</v>
      </c>
    </row>
    <row r="47" spans="1:4" s="130" customFormat="1" ht="15.75">
      <c r="A47" s="114" t="s">
        <v>153</v>
      </c>
      <c r="B47" s="54">
        <v>0.85</v>
      </c>
      <c r="C47" s="80">
        <v>305</v>
      </c>
      <c r="D47" s="134">
        <f t="shared" si="0"/>
        <v>0.25925</v>
      </c>
    </row>
    <row r="48" spans="1:4" s="130" customFormat="1" ht="47.25">
      <c r="A48" s="114" t="s">
        <v>124</v>
      </c>
      <c r="B48" s="54">
        <v>1</v>
      </c>
      <c r="C48" s="80">
        <v>14.5</v>
      </c>
      <c r="D48" s="134">
        <f t="shared" si="0"/>
        <v>0.0145</v>
      </c>
    </row>
    <row r="49" spans="1:4" s="130" customFormat="1" ht="31.5">
      <c r="A49" s="115" t="s">
        <v>125</v>
      </c>
      <c r="B49" s="54">
        <v>30.42</v>
      </c>
      <c r="C49" s="80">
        <v>237.26</v>
      </c>
      <c r="D49" s="134">
        <f t="shared" si="0"/>
        <v>7.2174492</v>
      </c>
    </row>
    <row r="50" spans="1:4" s="130" customFormat="1" ht="31.5">
      <c r="A50" s="114" t="s">
        <v>126</v>
      </c>
      <c r="B50" s="55">
        <v>5.88</v>
      </c>
      <c r="C50" s="80">
        <v>290</v>
      </c>
      <c r="D50" s="134">
        <f t="shared" si="0"/>
        <v>1.7052</v>
      </c>
    </row>
    <row r="51" spans="1:4" s="130" customFormat="1" ht="16.5" thickBot="1">
      <c r="A51" s="153" t="s">
        <v>127</v>
      </c>
      <c r="B51" s="55">
        <v>129.32</v>
      </c>
      <c r="C51" s="161">
        <v>43.04</v>
      </c>
      <c r="D51" s="137">
        <f t="shared" si="0"/>
        <v>5.5659328</v>
      </c>
    </row>
    <row r="52" spans="1:4" s="130" customFormat="1" ht="32.25" thickBot="1">
      <c r="A52" s="147" t="s">
        <v>14</v>
      </c>
      <c r="B52" s="142"/>
      <c r="C52" s="162"/>
      <c r="D52" s="154"/>
    </row>
    <row r="53" spans="1:4" s="130" customFormat="1" ht="15.75">
      <c r="A53" s="123" t="s">
        <v>15</v>
      </c>
      <c r="B53" s="53">
        <v>14.28</v>
      </c>
      <c r="C53" s="80">
        <v>34.22</v>
      </c>
      <c r="D53" s="134">
        <f>B53*C53/1000</f>
        <v>0.4886616</v>
      </c>
    </row>
    <row r="54" spans="1:4" s="130" customFormat="1" ht="31.5">
      <c r="A54" s="115" t="s">
        <v>142</v>
      </c>
      <c r="B54" s="54">
        <v>4.71</v>
      </c>
      <c r="C54" s="80">
        <v>452.5</v>
      </c>
      <c r="D54" s="134">
        <f>B54*C54/1000</f>
        <v>2.131275</v>
      </c>
    </row>
    <row r="55" spans="1:4" s="130" customFormat="1" ht="15.75">
      <c r="A55" s="115" t="s">
        <v>155</v>
      </c>
      <c r="B55" s="54">
        <v>4.89</v>
      </c>
      <c r="C55" s="80">
        <v>310</v>
      </c>
      <c r="D55" s="134">
        <f>B55*C55/1000</f>
        <v>1.5158999999999998</v>
      </c>
    </row>
    <row r="56" spans="1:4" s="130" customFormat="1" ht="31.5">
      <c r="A56" s="115" t="s">
        <v>76</v>
      </c>
      <c r="B56" s="54">
        <v>5.75</v>
      </c>
      <c r="C56" s="80">
        <v>145</v>
      </c>
      <c r="D56" s="134">
        <f>B56*C56/1000</f>
        <v>0.83375</v>
      </c>
    </row>
    <row r="57" spans="1:4" s="130" customFormat="1" ht="32.25" thickBot="1">
      <c r="A57" s="115" t="s">
        <v>130</v>
      </c>
      <c r="B57" s="54">
        <v>0.51</v>
      </c>
      <c r="C57" s="80">
        <v>7.6</v>
      </c>
      <c r="D57" s="134">
        <f>B57*C57</f>
        <v>3.876</v>
      </c>
    </row>
    <row r="58" spans="1:4" ht="16.5" thickBot="1">
      <c r="A58" s="140" t="s">
        <v>102</v>
      </c>
      <c r="B58" s="104"/>
      <c r="C58" s="64"/>
      <c r="D58" s="117">
        <f>SUM(D21:D57)</f>
        <v>41.46016775000001</v>
      </c>
    </row>
    <row r="59" spans="1:4" ht="15.75">
      <c r="A59" s="203" t="s">
        <v>19</v>
      </c>
      <c r="B59" s="204"/>
      <c r="C59" s="87"/>
      <c r="D59" s="136">
        <v>0.3</v>
      </c>
    </row>
    <row r="60" spans="1:10" ht="16.5" thickBot="1">
      <c r="A60" s="205" t="s">
        <v>20</v>
      </c>
      <c r="B60" s="206"/>
      <c r="C60" s="87"/>
      <c r="D60" s="119">
        <f>D58*$D$59</f>
        <v>12.438050325000003</v>
      </c>
      <c r="F60" s="1"/>
      <c r="G60" s="1"/>
      <c r="H60" s="1"/>
      <c r="I60" s="1"/>
      <c r="J60" s="1"/>
    </row>
    <row r="61" spans="1:10" ht="16.5" thickBot="1">
      <c r="A61" s="138" t="s">
        <v>21</v>
      </c>
      <c r="B61" s="50"/>
      <c r="C61" s="83"/>
      <c r="D61" s="117">
        <f>D58+D60</f>
        <v>53.89821807500002</v>
      </c>
      <c r="F61" s="198"/>
      <c r="G61" s="198"/>
      <c r="H61" s="17"/>
      <c r="I61" s="199"/>
      <c r="J61" s="199"/>
    </row>
    <row r="62" spans="1:10" ht="15.75">
      <c r="A62" s="19"/>
      <c r="B62" s="46"/>
      <c r="C62" s="88"/>
      <c r="D62" s="46"/>
      <c r="F62" s="1"/>
      <c r="G62" s="1"/>
      <c r="H62" s="1"/>
      <c r="I62" s="1"/>
      <c r="J62" s="1"/>
    </row>
    <row r="63" ht="15" customHeight="1">
      <c r="A63" s="19" t="s">
        <v>79</v>
      </c>
    </row>
    <row r="64" ht="15" customHeight="1">
      <c r="A64" s="19" t="s">
        <v>77</v>
      </c>
    </row>
    <row r="65" spans="1:4" ht="15" customHeight="1">
      <c r="A65" s="19" t="s">
        <v>80</v>
      </c>
      <c r="C65" s="202" t="s">
        <v>81</v>
      </c>
      <c r="D65" s="202"/>
    </row>
    <row r="67" ht="15.75">
      <c r="A67" s="19" t="s">
        <v>159</v>
      </c>
    </row>
  </sheetData>
  <sheetProtection/>
  <mergeCells count="24">
    <mergeCell ref="C1:D1"/>
    <mergeCell ref="C2:D2"/>
    <mergeCell ref="C3:D3"/>
    <mergeCell ref="A10:D10"/>
    <mergeCell ref="G4:J4"/>
    <mergeCell ref="H2:J2"/>
    <mergeCell ref="G5:J5"/>
    <mergeCell ref="G6:H6"/>
    <mergeCell ref="G7:H7"/>
    <mergeCell ref="F8:J8"/>
    <mergeCell ref="A11:D11"/>
    <mergeCell ref="A12:D12"/>
    <mergeCell ref="A7:D7"/>
    <mergeCell ref="A8:D8"/>
    <mergeCell ref="A9:D9"/>
    <mergeCell ref="C65:D65"/>
    <mergeCell ref="A59:B59"/>
    <mergeCell ref="A60:B60"/>
    <mergeCell ref="E9:K9"/>
    <mergeCell ref="F61:G61"/>
    <mergeCell ref="I61:J61"/>
    <mergeCell ref="F10:J10"/>
    <mergeCell ref="F11:J11"/>
    <mergeCell ref="G12:H1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86"/>
  <sheetViews>
    <sheetView zoomScale="75" zoomScaleNormal="75" workbookViewId="0" topLeftCell="A1">
      <selection activeCell="C4" sqref="C4"/>
    </sheetView>
  </sheetViews>
  <sheetFormatPr defaultColWidth="9.00390625" defaultRowHeight="12.75"/>
  <cols>
    <col min="1" max="1" width="28.375" style="66" customWidth="1"/>
    <col min="2" max="2" width="18.25390625" style="66" customWidth="1"/>
    <col min="3" max="3" width="20.25390625" style="99" customWidth="1"/>
    <col min="4" max="4" width="16.25390625" style="66" customWidth="1"/>
  </cols>
  <sheetData>
    <row r="1" spans="1:5" ht="15.75">
      <c r="A1" s="58"/>
      <c r="B1" s="57"/>
      <c r="C1" s="213" t="s">
        <v>94</v>
      </c>
      <c r="D1" s="213"/>
      <c r="E1" s="7"/>
    </row>
    <row r="2" spans="1:5" ht="15.75">
      <c r="A2" s="58"/>
      <c r="B2" s="57"/>
      <c r="C2" s="213" t="s">
        <v>97</v>
      </c>
      <c r="D2" s="213"/>
      <c r="E2" s="7"/>
    </row>
    <row r="3" spans="1:5" ht="15.75">
      <c r="A3" s="58"/>
      <c r="B3" s="57"/>
      <c r="C3" s="213" t="s">
        <v>98</v>
      </c>
      <c r="D3" s="213"/>
      <c r="E3" s="1"/>
    </row>
    <row r="4" spans="1:5" ht="15.75">
      <c r="A4" s="58"/>
      <c r="B4" s="57"/>
      <c r="C4" s="157" t="s">
        <v>163</v>
      </c>
      <c r="D4" s="163"/>
      <c r="E4" s="1"/>
    </row>
    <row r="5" spans="1:5" ht="15.75">
      <c r="A5" s="58"/>
      <c r="B5" s="57"/>
      <c r="C5" s="58"/>
      <c r="D5" s="58"/>
      <c r="E5" s="1"/>
    </row>
    <row r="6" spans="1:5" ht="15.75">
      <c r="A6" s="58"/>
      <c r="B6" s="58"/>
      <c r="C6" s="88"/>
      <c r="D6" s="58"/>
      <c r="E6" s="2"/>
    </row>
    <row r="7" spans="1:5" ht="15.75">
      <c r="A7" s="211" t="s">
        <v>0</v>
      </c>
      <c r="B7" s="211"/>
      <c r="C7" s="211"/>
      <c r="D7" s="211"/>
      <c r="E7" s="1"/>
    </row>
    <row r="8" spans="1:5" ht="15.75">
      <c r="A8" s="211" t="s">
        <v>52</v>
      </c>
      <c r="B8" s="211"/>
      <c r="C8" s="211"/>
      <c r="D8" s="211"/>
      <c r="E8" s="8"/>
    </row>
    <row r="9" spans="1:5" ht="15.75">
      <c r="A9" s="211" t="s">
        <v>112</v>
      </c>
      <c r="B9" s="211"/>
      <c r="C9" s="211"/>
      <c r="D9" s="211"/>
      <c r="E9" s="8"/>
    </row>
    <row r="10" spans="1:5" ht="15.75">
      <c r="A10" s="211" t="s">
        <v>111</v>
      </c>
      <c r="B10" s="211"/>
      <c r="C10" s="211"/>
      <c r="D10" s="211"/>
      <c r="E10" s="8"/>
    </row>
    <row r="11" spans="1:5" ht="15.75">
      <c r="A11" s="211" t="s">
        <v>99</v>
      </c>
      <c r="B11" s="211"/>
      <c r="C11" s="211"/>
      <c r="D11" s="211"/>
      <c r="E11" s="8"/>
    </row>
    <row r="12" spans="1:5" ht="15.75">
      <c r="A12" s="211" t="s">
        <v>151</v>
      </c>
      <c r="B12" s="211"/>
      <c r="C12" s="211"/>
      <c r="D12" s="211"/>
      <c r="E12" s="8"/>
    </row>
    <row r="13" spans="1:5" ht="16.5" thickBot="1">
      <c r="A13" s="58"/>
      <c r="B13" s="57"/>
      <c r="C13" s="88"/>
      <c r="D13" s="58"/>
      <c r="E13" s="1"/>
    </row>
    <row r="14" spans="1:5" ht="12.75">
      <c r="A14" s="105" t="s">
        <v>1</v>
      </c>
      <c r="B14" s="59" t="s">
        <v>2</v>
      </c>
      <c r="C14" s="92" t="s">
        <v>3</v>
      </c>
      <c r="D14" s="106" t="s">
        <v>4</v>
      </c>
      <c r="E14" s="9"/>
    </row>
    <row r="15" spans="1:5" ht="12.75">
      <c r="A15" s="107" t="s">
        <v>5</v>
      </c>
      <c r="B15" s="60" t="s">
        <v>6</v>
      </c>
      <c r="C15" s="93" t="s">
        <v>7</v>
      </c>
      <c r="D15" s="108" t="s">
        <v>107</v>
      </c>
      <c r="E15" s="9"/>
    </row>
    <row r="16" spans="1:5" ht="12.75">
      <c r="A16" s="107" t="s">
        <v>8</v>
      </c>
      <c r="B16" s="60" t="s">
        <v>9</v>
      </c>
      <c r="C16" s="93" t="s">
        <v>101</v>
      </c>
      <c r="D16" s="108" t="s">
        <v>9</v>
      </c>
      <c r="E16" s="9"/>
    </row>
    <row r="17" spans="1:5" ht="12.75">
      <c r="A17" s="107"/>
      <c r="B17" s="60" t="s">
        <v>53</v>
      </c>
      <c r="C17" s="93" t="s">
        <v>11</v>
      </c>
      <c r="D17" s="108" t="s">
        <v>53</v>
      </c>
      <c r="E17" s="9"/>
    </row>
    <row r="18" spans="1:5" ht="13.5" thickBot="1">
      <c r="A18" s="109"/>
      <c r="B18" s="61" t="s">
        <v>12</v>
      </c>
      <c r="C18" s="94" t="s">
        <v>13</v>
      </c>
      <c r="D18" s="110" t="s">
        <v>103</v>
      </c>
      <c r="E18" s="9"/>
    </row>
    <row r="19" spans="1:5" ht="16.5" thickBot="1">
      <c r="A19" s="111">
        <v>1</v>
      </c>
      <c r="B19" s="62">
        <v>2</v>
      </c>
      <c r="C19" s="95">
        <v>3</v>
      </c>
      <c r="D19" s="112">
        <v>4</v>
      </c>
      <c r="E19" s="9"/>
    </row>
    <row r="20" spans="1:5" ht="47.25">
      <c r="A20" s="113" t="s">
        <v>131</v>
      </c>
      <c r="B20" s="53">
        <v>75.84</v>
      </c>
      <c r="C20" s="183">
        <v>44.62</v>
      </c>
      <c r="D20" s="149">
        <f>B20*C20/1000</f>
        <v>3.3839808</v>
      </c>
      <c r="E20" s="10"/>
    </row>
    <row r="21" spans="1:5" ht="63">
      <c r="A21" s="114" t="s">
        <v>132</v>
      </c>
      <c r="B21" s="54">
        <v>44</v>
      </c>
      <c r="C21" s="184">
        <v>30.46</v>
      </c>
      <c r="D21" s="185">
        <f>B21*C21/1000</f>
        <v>1.34024</v>
      </c>
      <c r="E21" s="10"/>
    </row>
    <row r="22" spans="1:5" ht="15.75">
      <c r="A22" s="114" t="s">
        <v>60</v>
      </c>
      <c r="B22" s="54">
        <v>9.37</v>
      </c>
      <c r="C22" s="184">
        <v>32.5</v>
      </c>
      <c r="D22" s="185">
        <f aca="true" t="shared" si="0" ref="D22:D64">B22*C22/1000</f>
        <v>0.304525</v>
      </c>
      <c r="E22" s="11"/>
    </row>
    <row r="23" spans="1:5" ht="15.75">
      <c r="A23" s="114" t="s">
        <v>65</v>
      </c>
      <c r="B23" s="54">
        <v>1.07</v>
      </c>
      <c r="C23" s="184">
        <v>64.5</v>
      </c>
      <c r="D23" s="185">
        <f t="shared" si="0"/>
        <v>0.069015</v>
      </c>
      <c r="E23" s="10"/>
    </row>
    <row r="24" spans="1:5" ht="15.75">
      <c r="A24" s="114" t="s">
        <v>61</v>
      </c>
      <c r="B24" s="54">
        <v>13.07</v>
      </c>
      <c r="C24" s="184">
        <v>85.66</v>
      </c>
      <c r="D24" s="185">
        <f t="shared" si="0"/>
        <v>1.1195762</v>
      </c>
      <c r="E24" s="10"/>
    </row>
    <row r="25" spans="1:5" ht="15.75">
      <c r="A25" s="114" t="s">
        <v>64</v>
      </c>
      <c r="B25" s="54">
        <v>0.54</v>
      </c>
      <c r="C25" s="184">
        <v>28.45</v>
      </c>
      <c r="D25" s="185">
        <f t="shared" si="0"/>
        <v>0.015363000000000002</v>
      </c>
      <c r="E25" s="10"/>
    </row>
    <row r="26" spans="1:5" ht="15.75">
      <c r="A26" s="114" t="s">
        <v>62</v>
      </c>
      <c r="B26" s="54">
        <v>3.43</v>
      </c>
      <c r="C26" s="184">
        <v>33</v>
      </c>
      <c r="D26" s="185">
        <f t="shared" si="0"/>
        <v>0.11319000000000001</v>
      </c>
      <c r="E26" s="10"/>
    </row>
    <row r="27" spans="1:5" ht="15.75">
      <c r="A27" s="114" t="s">
        <v>114</v>
      </c>
      <c r="B27" s="54">
        <v>10.9</v>
      </c>
      <c r="C27" s="184">
        <v>60</v>
      </c>
      <c r="D27" s="185">
        <f t="shared" si="0"/>
        <v>0.654</v>
      </c>
      <c r="E27" s="10"/>
    </row>
    <row r="28" spans="1:5" ht="15.75">
      <c r="A28" s="114" t="s">
        <v>63</v>
      </c>
      <c r="B28" s="54">
        <v>1.71</v>
      </c>
      <c r="C28" s="184">
        <v>43</v>
      </c>
      <c r="D28" s="185">
        <f t="shared" si="0"/>
        <v>0.07353</v>
      </c>
      <c r="E28" s="10"/>
    </row>
    <row r="29" spans="1:5" ht="15.75">
      <c r="A29" s="114" t="s">
        <v>133</v>
      </c>
      <c r="B29" s="54">
        <v>2.22</v>
      </c>
      <c r="C29" s="184">
        <v>31.5</v>
      </c>
      <c r="D29" s="185">
        <f t="shared" si="0"/>
        <v>0.06993</v>
      </c>
      <c r="E29" s="10"/>
    </row>
    <row r="30" spans="1:5" ht="54.75" customHeight="1">
      <c r="A30" s="114" t="s">
        <v>115</v>
      </c>
      <c r="B30" s="54">
        <v>10.21</v>
      </c>
      <c r="C30" s="184">
        <v>42</v>
      </c>
      <c r="D30" s="185">
        <f t="shared" si="0"/>
        <v>0.42882000000000003</v>
      </c>
      <c r="E30" s="10"/>
    </row>
    <row r="31" spans="1:5" ht="31.5">
      <c r="A31" s="114" t="s">
        <v>116</v>
      </c>
      <c r="B31" s="54">
        <v>8.59</v>
      </c>
      <c r="C31" s="184">
        <v>124.23</v>
      </c>
      <c r="D31" s="185">
        <f t="shared" si="0"/>
        <v>1.0671357000000001</v>
      </c>
      <c r="E31" s="10"/>
    </row>
    <row r="32" spans="1:5" ht="15.75">
      <c r="A32" s="114" t="s">
        <v>29</v>
      </c>
      <c r="B32" s="54">
        <v>22.85</v>
      </c>
      <c r="C32" s="184">
        <v>90</v>
      </c>
      <c r="D32" s="185">
        <f t="shared" si="0"/>
        <v>2.0565</v>
      </c>
      <c r="E32" s="10"/>
    </row>
    <row r="33" spans="1:5" ht="15.75">
      <c r="A33" s="114" t="s">
        <v>30</v>
      </c>
      <c r="B33" s="54">
        <v>13.21</v>
      </c>
      <c r="C33" s="184">
        <v>90</v>
      </c>
      <c r="D33" s="185">
        <f t="shared" si="0"/>
        <v>1.1889</v>
      </c>
      <c r="E33" s="10"/>
    </row>
    <row r="34" spans="1:5" ht="15.75">
      <c r="A34" s="114" t="s">
        <v>31</v>
      </c>
      <c r="B34" s="54">
        <v>45.91</v>
      </c>
      <c r="C34" s="184">
        <v>76.74</v>
      </c>
      <c r="D34" s="185">
        <f t="shared" si="0"/>
        <v>3.5231334</v>
      </c>
      <c r="E34" s="10"/>
    </row>
    <row r="35" spans="1:5" ht="15.75">
      <c r="A35" s="114" t="s">
        <v>32</v>
      </c>
      <c r="B35" s="160">
        <v>1.025</v>
      </c>
      <c r="C35" s="184">
        <v>129.63</v>
      </c>
      <c r="D35" s="185">
        <f t="shared" si="0"/>
        <v>0.13287074999999998</v>
      </c>
      <c r="E35" s="10"/>
    </row>
    <row r="36" spans="1:5" ht="63">
      <c r="A36" s="114" t="s">
        <v>117</v>
      </c>
      <c r="B36" s="54">
        <v>114.29</v>
      </c>
      <c r="C36" s="184">
        <v>65</v>
      </c>
      <c r="D36" s="185">
        <f t="shared" si="0"/>
        <v>7.428850000000001</v>
      </c>
      <c r="E36" s="10"/>
    </row>
    <row r="37" spans="1:5" ht="15.75">
      <c r="A37" s="114" t="s">
        <v>66</v>
      </c>
      <c r="B37" s="54">
        <v>24.97</v>
      </c>
      <c r="C37" s="184">
        <v>59</v>
      </c>
      <c r="D37" s="185">
        <f t="shared" si="0"/>
        <v>1.47323</v>
      </c>
      <c r="E37" s="10"/>
    </row>
    <row r="38" spans="1:5" ht="47.25">
      <c r="A38" s="114" t="s">
        <v>121</v>
      </c>
      <c r="B38" s="54">
        <v>19.6</v>
      </c>
      <c r="C38" s="184">
        <v>281.41</v>
      </c>
      <c r="D38" s="185">
        <f t="shared" si="0"/>
        <v>5.5156360000000015</v>
      </c>
      <c r="E38" s="10"/>
    </row>
    <row r="39" spans="1:5" ht="47.25">
      <c r="A39" s="114" t="s">
        <v>122</v>
      </c>
      <c r="B39" s="54">
        <v>6.42</v>
      </c>
      <c r="C39" s="184">
        <v>81</v>
      </c>
      <c r="D39" s="185">
        <f t="shared" si="0"/>
        <v>0.5200199999999999</v>
      </c>
      <c r="E39" s="10"/>
    </row>
    <row r="40" spans="1:5" ht="21" customHeight="1">
      <c r="A40" s="114" t="s">
        <v>137</v>
      </c>
      <c r="B40" s="54">
        <v>0.85</v>
      </c>
      <c r="C40" s="184">
        <v>282</v>
      </c>
      <c r="D40" s="185">
        <f t="shared" si="0"/>
        <v>0.2397</v>
      </c>
      <c r="E40" s="10"/>
    </row>
    <row r="41" spans="1:5" ht="47.25">
      <c r="A41" s="114" t="s">
        <v>75</v>
      </c>
      <c r="B41" s="54">
        <v>10.71</v>
      </c>
      <c r="C41" s="184">
        <v>112.7</v>
      </c>
      <c r="D41" s="185">
        <f t="shared" si="0"/>
        <v>1.207017</v>
      </c>
      <c r="E41" s="10"/>
    </row>
    <row r="42" spans="1:5" ht="31.5">
      <c r="A42" s="114" t="s">
        <v>134</v>
      </c>
      <c r="B42" s="54">
        <v>12.45</v>
      </c>
      <c r="C42" s="184">
        <v>108.6</v>
      </c>
      <c r="D42" s="185">
        <f t="shared" si="0"/>
        <v>1.3520699999999999</v>
      </c>
      <c r="E42" s="10"/>
    </row>
    <row r="43" spans="1:5" ht="31.5">
      <c r="A43" s="114" t="s">
        <v>136</v>
      </c>
      <c r="B43" s="54">
        <v>2.02</v>
      </c>
      <c r="C43" s="184">
        <v>117.3</v>
      </c>
      <c r="D43" s="185">
        <f t="shared" si="0"/>
        <v>0.236946</v>
      </c>
      <c r="E43" s="10"/>
    </row>
    <row r="44" spans="1:5" ht="31.5">
      <c r="A44" s="114" t="s">
        <v>135</v>
      </c>
      <c r="B44" s="54">
        <v>3.57</v>
      </c>
      <c r="C44" s="184">
        <v>143</v>
      </c>
      <c r="D44" s="185">
        <f t="shared" si="0"/>
        <v>0.51051</v>
      </c>
      <c r="E44" s="10"/>
    </row>
    <row r="45" spans="1:5" ht="31.5">
      <c r="A45" s="114" t="s">
        <v>41</v>
      </c>
      <c r="B45" s="54">
        <v>2.37</v>
      </c>
      <c r="C45" s="184">
        <v>158.25</v>
      </c>
      <c r="D45" s="185">
        <f t="shared" si="0"/>
        <v>0.3750525</v>
      </c>
      <c r="E45" s="10"/>
    </row>
    <row r="46" spans="1:5" ht="15.75">
      <c r="A46" s="114" t="s">
        <v>154</v>
      </c>
      <c r="B46" s="54">
        <v>4.95</v>
      </c>
      <c r="C46" s="184">
        <v>75</v>
      </c>
      <c r="D46" s="185">
        <f t="shared" si="0"/>
        <v>0.37125</v>
      </c>
      <c r="E46" s="10"/>
    </row>
    <row r="47" spans="1:5" ht="24.75" customHeight="1">
      <c r="A47" s="114" t="s">
        <v>119</v>
      </c>
      <c r="B47" s="54">
        <v>7.86</v>
      </c>
      <c r="C47" s="184">
        <v>130</v>
      </c>
      <c r="D47" s="185">
        <f t="shared" si="0"/>
        <v>1.0218</v>
      </c>
      <c r="E47" s="10"/>
    </row>
    <row r="48" spans="1:5" ht="15.75">
      <c r="A48" s="114" t="s">
        <v>68</v>
      </c>
      <c r="B48" s="54">
        <v>13.5</v>
      </c>
      <c r="C48" s="184">
        <v>216</v>
      </c>
      <c r="D48" s="185">
        <f t="shared" si="0"/>
        <v>2.916</v>
      </c>
      <c r="E48" s="10"/>
    </row>
    <row r="49" spans="1:5" ht="15.75">
      <c r="A49" s="114" t="s">
        <v>69</v>
      </c>
      <c r="B49" s="54">
        <v>13.5</v>
      </c>
      <c r="C49" s="184">
        <v>153</v>
      </c>
      <c r="D49" s="185">
        <f t="shared" si="0"/>
        <v>2.0655</v>
      </c>
      <c r="E49" s="10"/>
    </row>
    <row r="50" spans="1:5" ht="47.25">
      <c r="A50" s="114" t="s">
        <v>67</v>
      </c>
      <c r="B50" s="54">
        <v>5</v>
      </c>
      <c r="C50" s="184">
        <v>419.34</v>
      </c>
      <c r="D50" s="185">
        <f t="shared" si="0"/>
        <v>2.0967</v>
      </c>
      <c r="E50" s="10"/>
    </row>
    <row r="51" spans="1:5" ht="31.5">
      <c r="A51" s="114" t="s">
        <v>126</v>
      </c>
      <c r="B51" s="54">
        <v>10.59</v>
      </c>
      <c r="C51" s="184">
        <v>290</v>
      </c>
      <c r="D51" s="185">
        <f t="shared" si="0"/>
        <v>3.0711</v>
      </c>
      <c r="E51" s="10"/>
    </row>
    <row r="52" spans="1:5" ht="15.75">
      <c r="A52" s="114" t="s">
        <v>71</v>
      </c>
      <c r="B52" s="54">
        <v>0.21</v>
      </c>
      <c r="C52" s="184">
        <v>325.31</v>
      </c>
      <c r="D52" s="185">
        <f t="shared" si="0"/>
        <v>0.0683151</v>
      </c>
      <c r="E52" s="10"/>
    </row>
    <row r="53" spans="1:5" ht="15.75">
      <c r="A53" s="114" t="s">
        <v>73</v>
      </c>
      <c r="B53" s="54">
        <v>0.42</v>
      </c>
      <c r="C53" s="184">
        <v>404</v>
      </c>
      <c r="D53" s="185">
        <f t="shared" si="0"/>
        <v>0.16968</v>
      </c>
      <c r="E53" s="10"/>
    </row>
    <row r="54" spans="1:5" ht="15.75">
      <c r="A54" s="114" t="s">
        <v>153</v>
      </c>
      <c r="B54" s="54">
        <v>0.85</v>
      </c>
      <c r="C54" s="184">
        <v>305</v>
      </c>
      <c r="D54" s="185">
        <f t="shared" si="0"/>
        <v>0.25925</v>
      </c>
      <c r="E54" s="10"/>
    </row>
    <row r="55" spans="1:5" ht="31.5">
      <c r="A55" s="114" t="s">
        <v>123</v>
      </c>
      <c r="B55" s="54">
        <v>5.14</v>
      </c>
      <c r="C55" s="184">
        <v>150</v>
      </c>
      <c r="D55" s="185">
        <f t="shared" si="0"/>
        <v>0.771</v>
      </c>
      <c r="E55" s="10"/>
    </row>
    <row r="56" spans="1:5" ht="47.25">
      <c r="A56" s="114" t="s">
        <v>124</v>
      </c>
      <c r="B56" s="54">
        <v>2.52</v>
      </c>
      <c r="C56" s="184">
        <v>14.5</v>
      </c>
      <c r="D56" s="185">
        <f t="shared" si="0"/>
        <v>0.036539999999999996</v>
      </c>
      <c r="E56" s="10"/>
    </row>
    <row r="57" spans="1:5" ht="15.75">
      <c r="A57" s="114" t="s">
        <v>37</v>
      </c>
      <c r="B57" s="54">
        <v>0.1</v>
      </c>
      <c r="C57" s="184">
        <v>540</v>
      </c>
      <c r="D57" s="185">
        <f t="shared" si="0"/>
        <v>0.054</v>
      </c>
      <c r="E57" s="10"/>
    </row>
    <row r="58" spans="1:5" ht="15.75">
      <c r="A58" s="114" t="s">
        <v>25</v>
      </c>
      <c r="B58" s="54">
        <v>31.58</v>
      </c>
      <c r="C58" s="184">
        <v>35</v>
      </c>
      <c r="D58" s="185">
        <f t="shared" si="0"/>
        <v>1.1053</v>
      </c>
      <c r="E58" s="10"/>
    </row>
    <row r="59" spans="1:5" ht="15.75">
      <c r="A59" s="114" t="s">
        <v>38</v>
      </c>
      <c r="B59" s="54">
        <v>0.1</v>
      </c>
      <c r="C59" s="184">
        <v>240</v>
      </c>
      <c r="D59" s="185">
        <f t="shared" si="0"/>
        <v>0.024</v>
      </c>
      <c r="E59" s="10"/>
    </row>
    <row r="60" spans="1:5" ht="15.75">
      <c r="A60" s="114" t="s">
        <v>34</v>
      </c>
      <c r="B60" s="54">
        <v>9.14</v>
      </c>
      <c r="C60" s="184">
        <v>150</v>
      </c>
      <c r="D60" s="185">
        <f t="shared" si="0"/>
        <v>1.371</v>
      </c>
      <c r="E60" s="10"/>
    </row>
    <row r="61" spans="1:5" ht="15.75">
      <c r="A61" s="114" t="s">
        <v>35</v>
      </c>
      <c r="B61" s="54">
        <v>7.62</v>
      </c>
      <c r="C61" s="184">
        <v>150</v>
      </c>
      <c r="D61" s="185">
        <f t="shared" si="0"/>
        <v>1.143</v>
      </c>
      <c r="E61" s="10"/>
    </row>
    <row r="62" spans="1:5" ht="36" customHeight="1">
      <c r="A62" s="115" t="s">
        <v>125</v>
      </c>
      <c r="B62" s="54">
        <v>30.42</v>
      </c>
      <c r="C62" s="184">
        <v>237.26</v>
      </c>
      <c r="D62" s="185">
        <f t="shared" si="0"/>
        <v>7.2174492</v>
      </c>
      <c r="E62" s="10"/>
    </row>
    <row r="63" spans="1:5" ht="15.75">
      <c r="A63" s="115" t="s">
        <v>127</v>
      </c>
      <c r="B63" s="55">
        <v>137.4</v>
      </c>
      <c r="C63" s="184">
        <v>43.04</v>
      </c>
      <c r="D63" s="185">
        <f t="shared" si="0"/>
        <v>5.913696</v>
      </c>
      <c r="E63" s="10"/>
    </row>
    <row r="64" spans="1:7" ht="34.5" customHeight="1" thickBot="1">
      <c r="A64" s="186" t="s">
        <v>138</v>
      </c>
      <c r="B64" s="55">
        <v>6.25</v>
      </c>
      <c r="C64" s="187">
        <v>171.05</v>
      </c>
      <c r="D64" s="188">
        <f t="shared" si="0"/>
        <v>1.0690625</v>
      </c>
      <c r="E64" s="10"/>
      <c r="G64" t="s">
        <v>78</v>
      </c>
    </row>
    <row r="65" spans="1:5" ht="34.5" customHeight="1" thickBot="1">
      <c r="A65" s="147" t="s">
        <v>14</v>
      </c>
      <c r="B65" s="142"/>
      <c r="C65" s="189"/>
      <c r="D65" s="190"/>
      <c r="E65" s="9"/>
    </row>
    <row r="66" spans="1:5" ht="15.75">
      <c r="A66" s="116" t="s">
        <v>15</v>
      </c>
      <c r="B66" s="53">
        <v>153.89</v>
      </c>
      <c r="C66" s="191">
        <v>34.22</v>
      </c>
      <c r="D66" s="185">
        <f aca="true" t="shared" si="1" ref="D66:D73">B66*C66/1000</f>
        <v>5.2661158</v>
      </c>
      <c r="E66" s="10"/>
    </row>
    <row r="67" spans="1:5" ht="15.75">
      <c r="A67" s="115" t="s">
        <v>129</v>
      </c>
      <c r="B67" s="54">
        <v>80.35</v>
      </c>
      <c r="C67" s="184">
        <v>34.22</v>
      </c>
      <c r="D67" s="185">
        <f t="shared" si="1"/>
        <v>2.749577</v>
      </c>
      <c r="E67" s="10"/>
    </row>
    <row r="68" spans="1:5" ht="15.75">
      <c r="A68" s="115" t="s">
        <v>16</v>
      </c>
      <c r="B68" s="54">
        <v>37.55</v>
      </c>
      <c r="C68" s="184">
        <v>35</v>
      </c>
      <c r="D68" s="185">
        <f t="shared" si="1"/>
        <v>1.31425</v>
      </c>
      <c r="E68" s="10"/>
    </row>
    <row r="69" spans="1:5" ht="15.75">
      <c r="A69" s="115" t="s">
        <v>17</v>
      </c>
      <c r="B69" s="54">
        <v>20.85</v>
      </c>
      <c r="C69" s="184">
        <v>35</v>
      </c>
      <c r="D69" s="185">
        <f t="shared" si="1"/>
        <v>0.72975</v>
      </c>
      <c r="E69" s="10"/>
    </row>
    <row r="70" spans="1:5" ht="31.5">
      <c r="A70" s="115" t="s">
        <v>142</v>
      </c>
      <c r="B70" s="54">
        <v>31.77</v>
      </c>
      <c r="C70" s="80">
        <v>452.5</v>
      </c>
      <c r="D70" s="185">
        <f t="shared" si="1"/>
        <v>14.375924999999999</v>
      </c>
      <c r="E70" s="10"/>
    </row>
    <row r="71" spans="1:5" ht="31.5">
      <c r="A71" s="115" t="s">
        <v>155</v>
      </c>
      <c r="B71" s="54">
        <v>9.78</v>
      </c>
      <c r="C71" s="184">
        <v>310</v>
      </c>
      <c r="D71" s="185">
        <f t="shared" si="1"/>
        <v>3.0317999999999996</v>
      </c>
      <c r="E71" s="10"/>
    </row>
    <row r="72" spans="1:5" ht="15.75">
      <c r="A72" s="115" t="s">
        <v>139</v>
      </c>
      <c r="B72" s="54">
        <v>6.68</v>
      </c>
      <c r="C72" s="184">
        <v>194.3</v>
      </c>
      <c r="D72" s="185">
        <f t="shared" si="1"/>
        <v>1.297924</v>
      </c>
      <c r="E72" s="10"/>
    </row>
    <row r="73" spans="1:5" ht="47.25">
      <c r="A73" s="115" t="s">
        <v>76</v>
      </c>
      <c r="B73" s="54">
        <v>31.23</v>
      </c>
      <c r="C73" s="184">
        <v>145</v>
      </c>
      <c r="D73" s="185">
        <f t="shared" si="1"/>
        <v>4.5283500000000005</v>
      </c>
      <c r="E73" s="10"/>
    </row>
    <row r="74" spans="1:5" ht="34.5" customHeight="1" thickBot="1">
      <c r="A74" s="115" t="s">
        <v>130</v>
      </c>
      <c r="B74" s="54">
        <v>0.51</v>
      </c>
      <c r="C74" s="184">
        <v>7.6</v>
      </c>
      <c r="D74" s="185">
        <f>B74*C74</f>
        <v>3.876</v>
      </c>
      <c r="E74" s="10"/>
    </row>
    <row r="75" spans="1:5" ht="16.5" thickBot="1">
      <c r="A75" s="147" t="s">
        <v>102</v>
      </c>
      <c r="B75" s="68"/>
      <c r="C75" s="68"/>
      <c r="D75" s="192">
        <f>SUM(D20:D64:D66:D74)</f>
        <v>102.31407595</v>
      </c>
      <c r="E75" s="12"/>
    </row>
    <row r="76" spans="1:5" ht="17.25" customHeight="1">
      <c r="A76" s="220" t="s">
        <v>19</v>
      </c>
      <c r="B76" s="221"/>
      <c r="C76" s="96"/>
      <c r="D76" s="180">
        <v>0.3</v>
      </c>
      <c r="E76" s="13"/>
    </row>
    <row r="77" spans="1:5" ht="18.75" customHeight="1" thickBot="1">
      <c r="A77" s="222" t="s">
        <v>20</v>
      </c>
      <c r="B77" s="223"/>
      <c r="C77" s="96"/>
      <c r="D77" s="193">
        <f>D75*D76</f>
        <v>30.694222785</v>
      </c>
      <c r="E77" s="14"/>
    </row>
    <row r="78" spans="1:5" ht="15.75" customHeight="1" thickBot="1">
      <c r="A78" s="216" t="s">
        <v>21</v>
      </c>
      <c r="B78" s="217"/>
      <c r="C78" s="97"/>
      <c r="D78" s="179">
        <f>D75+D77</f>
        <v>133.008298735</v>
      </c>
      <c r="E78" s="12"/>
    </row>
    <row r="79" spans="1:5" ht="15.75">
      <c r="A79" s="70"/>
      <c r="B79" s="70"/>
      <c r="C79" s="98"/>
      <c r="D79" s="194"/>
      <c r="E79" s="15"/>
    </row>
    <row r="80" spans="1:5" ht="15.75">
      <c r="A80" s="70"/>
      <c r="B80" s="70"/>
      <c r="C80" s="98"/>
      <c r="D80" s="194"/>
      <c r="E80" s="15"/>
    </row>
    <row r="81" spans="1:5" ht="15.75">
      <c r="A81" s="67"/>
      <c r="B81" s="67"/>
      <c r="C81" s="212"/>
      <c r="D81" s="212"/>
      <c r="E81" s="15"/>
    </row>
    <row r="82" spans="1:5" ht="15.75">
      <c r="A82" s="58" t="s">
        <v>79</v>
      </c>
      <c r="C82" s="66"/>
      <c r="E82" s="15"/>
    </row>
    <row r="83" spans="1:5" ht="15.75">
      <c r="A83" s="58" t="s">
        <v>77</v>
      </c>
      <c r="C83" s="66"/>
      <c r="E83" s="15"/>
    </row>
    <row r="84" spans="1:4" ht="15.75">
      <c r="A84" s="58" t="s">
        <v>80</v>
      </c>
      <c r="C84" s="212" t="s">
        <v>81</v>
      </c>
      <c r="D84" s="212"/>
    </row>
    <row r="86" ht="15.75">
      <c r="A86" s="58" t="s">
        <v>160</v>
      </c>
    </row>
  </sheetData>
  <sheetProtection/>
  <mergeCells count="14">
    <mergeCell ref="C84:D84"/>
    <mergeCell ref="C81:D81"/>
    <mergeCell ref="A9:D9"/>
    <mergeCell ref="A77:B77"/>
    <mergeCell ref="A11:D11"/>
    <mergeCell ref="A12:D12"/>
    <mergeCell ref="A78:B78"/>
    <mergeCell ref="A76:B76"/>
    <mergeCell ref="C1:D1"/>
    <mergeCell ref="C2:D2"/>
    <mergeCell ref="C3:D3"/>
    <mergeCell ref="A8:D8"/>
    <mergeCell ref="A7:D7"/>
    <mergeCell ref="A10:D10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81" r:id="rId1"/>
  <rowBreaks count="2" manualBreakCount="2">
    <brk id="38" max="3" man="1"/>
    <brk id="62" max="3" man="1"/>
  </rowBreaks>
  <colBreaks count="1" manualBreakCount="1">
    <brk id="4" max="9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E94"/>
  <sheetViews>
    <sheetView zoomScale="75" zoomScaleNormal="75" workbookViewId="0" topLeftCell="A1">
      <selection activeCell="C4" sqref="C4"/>
    </sheetView>
  </sheetViews>
  <sheetFormatPr defaultColWidth="9.00390625" defaultRowHeight="12.75"/>
  <cols>
    <col min="1" max="1" width="28.625" style="66" customWidth="1"/>
    <col min="2" max="2" width="17.625" style="66" customWidth="1"/>
    <col min="3" max="3" width="19.375" style="66" customWidth="1"/>
    <col min="4" max="4" width="17.375" style="66" customWidth="1"/>
  </cols>
  <sheetData>
    <row r="1" spans="1:5" ht="15.75">
      <c r="A1" s="58"/>
      <c r="B1" s="57"/>
      <c r="C1" s="213" t="s">
        <v>95</v>
      </c>
      <c r="D1" s="213"/>
      <c r="E1" s="7"/>
    </row>
    <row r="2" spans="1:5" ht="15.75">
      <c r="A2" s="58"/>
      <c r="B2" s="57"/>
      <c r="C2" s="213" t="s">
        <v>97</v>
      </c>
      <c r="D2" s="213"/>
      <c r="E2" s="7"/>
    </row>
    <row r="3" spans="1:5" ht="15.75">
      <c r="A3" s="58"/>
      <c r="B3" s="57"/>
      <c r="C3" s="213" t="s">
        <v>98</v>
      </c>
      <c r="D3" s="213"/>
      <c r="E3" s="1"/>
    </row>
    <row r="4" spans="1:5" ht="15.75">
      <c r="A4" s="58"/>
      <c r="B4" s="57"/>
      <c r="C4" s="157" t="s">
        <v>163</v>
      </c>
      <c r="D4" s="163"/>
      <c r="E4" s="1"/>
    </row>
    <row r="5" spans="1:5" ht="15.75">
      <c r="A5" s="58"/>
      <c r="B5" s="57"/>
      <c r="C5" s="157"/>
      <c r="D5" s="163"/>
      <c r="E5" s="1"/>
    </row>
    <row r="6" spans="1:5" ht="15.75">
      <c r="A6" s="58"/>
      <c r="B6" s="57"/>
      <c r="C6" s="58"/>
      <c r="D6" s="58"/>
      <c r="E6" s="1"/>
    </row>
    <row r="7" spans="1:5" ht="15.75">
      <c r="A7" s="211" t="s">
        <v>0</v>
      </c>
      <c r="B7" s="211"/>
      <c r="C7" s="211"/>
      <c r="D7" s="211"/>
      <c r="E7" s="2"/>
    </row>
    <row r="8" spans="1:5" ht="15.75">
      <c r="A8" s="211" t="s">
        <v>113</v>
      </c>
      <c r="B8" s="211"/>
      <c r="C8" s="211"/>
      <c r="D8" s="211"/>
      <c r="E8" s="1"/>
    </row>
    <row r="9" spans="1:5" ht="15.75">
      <c r="A9" s="211" t="s">
        <v>112</v>
      </c>
      <c r="B9" s="211"/>
      <c r="C9" s="211"/>
      <c r="D9" s="211"/>
      <c r="E9" s="8"/>
    </row>
    <row r="10" spans="1:5" ht="15.75">
      <c r="A10" s="211" t="s">
        <v>111</v>
      </c>
      <c r="B10" s="211"/>
      <c r="C10" s="211"/>
      <c r="D10" s="211"/>
      <c r="E10" s="8"/>
    </row>
    <row r="11" spans="1:5" ht="15.75">
      <c r="A11" s="211" t="s">
        <v>99</v>
      </c>
      <c r="B11" s="211"/>
      <c r="C11" s="211"/>
      <c r="D11" s="211"/>
      <c r="E11" s="8"/>
    </row>
    <row r="12" spans="1:5" ht="15.75">
      <c r="A12" s="211" t="s">
        <v>151</v>
      </c>
      <c r="B12" s="211"/>
      <c r="C12" s="211"/>
      <c r="D12" s="211"/>
      <c r="E12" s="8"/>
    </row>
    <row r="13" spans="1:5" ht="15.75">
      <c r="A13" s="58"/>
      <c r="B13" s="58"/>
      <c r="C13" s="74"/>
      <c r="D13" s="58"/>
      <c r="E13" s="2"/>
    </row>
    <row r="14" spans="1:5" ht="16.5" thickBot="1">
      <c r="A14" s="58"/>
      <c r="B14" s="57"/>
      <c r="C14" s="58"/>
      <c r="D14" s="58"/>
      <c r="E14" s="1"/>
    </row>
    <row r="15" spans="1:5" ht="12.75">
      <c r="A15" s="105" t="s">
        <v>1</v>
      </c>
      <c r="B15" s="59" t="s">
        <v>2</v>
      </c>
      <c r="C15" s="92" t="s">
        <v>3</v>
      </c>
      <c r="D15" s="106" t="s">
        <v>4</v>
      </c>
      <c r="E15" s="9"/>
    </row>
    <row r="16" spans="1:5" ht="12.75">
      <c r="A16" s="107" t="s">
        <v>5</v>
      </c>
      <c r="B16" s="60" t="s">
        <v>6</v>
      </c>
      <c r="C16" s="93" t="s">
        <v>7</v>
      </c>
      <c r="D16" s="108" t="s">
        <v>107</v>
      </c>
      <c r="E16" s="9"/>
    </row>
    <row r="17" spans="1:5" ht="12.75">
      <c r="A17" s="107" t="s">
        <v>8</v>
      </c>
      <c r="B17" s="60" t="s">
        <v>9</v>
      </c>
      <c r="C17" s="93" t="s">
        <v>101</v>
      </c>
      <c r="D17" s="108" t="s">
        <v>9</v>
      </c>
      <c r="E17" s="9"/>
    </row>
    <row r="18" spans="1:5" ht="12.75">
      <c r="A18" s="107"/>
      <c r="B18" s="60" t="s">
        <v>53</v>
      </c>
      <c r="C18" s="93" t="s">
        <v>11</v>
      </c>
      <c r="D18" s="108" t="s">
        <v>53</v>
      </c>
      <c r="E18" s="9"/>
    </row>
    <row r="19" spans="1:5" ht="13.5" thickBot="1">
      <c r="A19" s="109"/>
      <c r="B19" s="61" t="s">
        <v>12</v>
      </c>
      <c r="C19" s="94" t="s">
        <v>13</v>
      </c>
      <c r="D19" s="110" t="s">
        <v>103</v>
      </c>
      <c r="E19" s="9"/>
    </row>
    <row r="20" spans="1:5" ht="16.5" thickBot="1">
      <c r="A20" s="111">
        <v>1</v>
      </c>
      <c r="B20" s="62">
        <v>2</v>
      </c>
      <c r="C20" s="95">
        <v>3</v>
      </c>
      <c r="D20" s="112">
        <v>4</v>
      </c>
      <c r="E20" s="9"/>
    </row>
    <row r="21" spans="1:5" ht="47.25">
      <c r="A21" s="113" t="s">
        <v>131</v>
      </c>
      <c r="B21" s="53">
        <v>110.79</v>
      </c>
      <c r="C21" s="183">
        <v>44.62</v>
      </c>
      <c r="D21" s="149">
        <f>B21*C21/1000</f>
        <v>4.943449800000001</v>
      </c>
      <c r="E21" s="10"/>
    </row>
    <row r="22" spans="1:5" ht="63">
      <c r="A22" s="114" t="s">
        <v>132</v>
      </c>
      <c r="B22" s="54">
        <v>66</v>
      </c>
      <c r="C22" s="184">
        <v>30.46</v>
      </c>
      <c r="D22" s="185">
        <f>B22*C22/1000</f>
        <v>2.01036</v>
      </c>
      <c r="E22" s="10"/>
    </row>
    <row r="23" spans="1:5" ht="15.75">
      <c r="A23" s="114" t="s">
        <v>60</v>
      </c>
      <c r="B23" s="54">
        <v>9.84</v>
      </c>
      <c r="C23" s="184">
        <v>32.5</v>
      </c>
      <c r="D23" s="185">
        <f aca="true" t="shared" si="0" ref="D23:D65">B23*C23/1000</f>
        <v>0.31980000000000003</v>
      </c>
      <c r="E23" s="11"/>
    </row>
    <row r="24" spans="1:5" ht="15.75">
      <c r="A24" s="114" t="s">
        <v>65</v>
      </c>
      <c r="B24" s="54">
        <v>1.07</v>
      </c>
      <c r="C24" s="184">
        <v>64.5</v>
      </c>
      <c r="D24" s="185">
        <f t="shared" si="0"/>
        <v>0.069015</v>
      </c>
      <c r="E24" s="10"/>
    </row>
    <row r="25" spans="1:5" ht="15.75">
      <c r="A25" s="114" t="s">
        <v>61</v>
      </c>
      <c r="B25" s="54">
        <v>15.68</v>
      </c>
      <c r="C25" s="184">
        <v>85.66</v>
      </c>
      <c r="D25" s="185">
        <f t="shared" si="0"/>
        <v>1.3431488</v>
      </c>
      <c r="E25" s="10"/>
    </row>
    <row r="26" spans="1:5" ht="15.75">
      <c r="A26" s="114" t="s">
        <v>64</v>
      </c>
      <c r="B26" s="54">
        <v>0.67</v>
      </c>
      <c r="C26" s="184">
        <v>28.45</v>
      </c>
      <c r="D26" s="185">
        <f t="shared" si="0"/>
        <v>0.019061500000000002</v>
      </c>
      <c r="E26" s="10"/>
    </row>
    <row r="27" spans="1:5" ht="15.75">
      <c r="A27" s="114" t="s">
        <v>62</v>
      </c>
      <c r="B27" s="54">
        <v>4.05</v>
      </c>
      <c r="C27" s="184">
        <v>33</v>
      </c>
      <c r="D27" s="185">
        <f t="shared" si="0"/>
        <v>0.13365000000000002</v>
      </c>
      <c r="E27" s="10"/>
    </row>
    <row r="28" spans="1:5" ht="15.75">
      <c r="A28" s="114" t="s">
        <v>114</v>
      </c>
      <c r="B28" s="54">
        <v>13.28</v>
      </c>
      <c r="C28" s="184">
        <v>60</v>
      </c>
      <c r="D28" s="185">
        <f t="shared" si="0"/>
        <v>0.7968</v>
      </c>
      <c r="E28" s="10"/>
    </row>
    <row r="29" spans="1:5" ht="15.75">
      <c r="A29" s="114" t="s">
        <v>63</v>
      </c>
      <c r="B29" s="54">
        <v>1.71</v>
      </c>
      <c r="C29" s="184">
        <v>43</v>
      </c>
      <c r="D29" s="185">
        <f t="shared" si="0"/>
        <v>0.07353</v>
      </c>
      <c r="E29" s="10"/>
    </row>
    <row r="30" spans="1:5" ht="15.75">
      <c r="A30" s="114" t="s">
        <v>133</v>
      </c>
      <c r="B30" s="54">
        <v>2.78</v>
      </c>
      <c r="C30" s="184">
        <v>31.5</v>
      </c>
      <c r="D30" s="185">
        <f t="shared" si="0"/>
        <v>0.08757</v>
      </c>
      <c r="E30" s="10"/>
    </row>
    <row r="31" spans="1:5" ht="50.25" customHeight="1">
      <c r="A31" s="114" t="s">
        <v>115</v>
      </c>
      <c r="B31" s="54">
        <v>12.28</v>
      </c>
      <c r="C31" s="184">
        <v>42</v>
      </c>
      <c r="D31" s="185">
        <f t="shared" si="0"/>
        <v>0.51576</v>
      </c>
      <c r="E31" s="10"/>
    </row>
    <row r="32" spans="1:5" ht="31.5">
      <c r="A32" s="114" t="s">
        <v>116</v>
      </c>
      <c r="B32" s="54">
        <v>8.9</v>
      </c>
      <c r="C32" s="184">
        <v>124.23</v>
      </c>
      <c r="D32" s="185">
        <f t="shared" si="0"/>
        <v>1.1056470000000003</v>
      </c>
      <c r="E32" s="10"/>
    </row>
    <row r="33" spans="1:5" ht="15.75">
      <c r="A33" s="114" t="s">
        <v>29</v>
      </c>
      <c r="B33" s="54">
        <v>22.85</v>
      </c>
      <c r="C33" s="184">
        <v>90</v>
      </c>
      <c r="D33" s="185">
        <f t="shared" si="0"/>
        <v>2.0565</v>
      </c>
      <c r="E33" s="10"/>
    </row>
    <row r="34" spans="1:5" ht="15.75">
      <c r="A34" s="114" t="s">
        <v>30</v>
      </c>
      <c r="B34" s="54">
        <v>13.21</v>
      </c>
      <c r="C34" s="184">
        <v>90</v>
      </c>
      <c r="D34" s="185">
        <f t="shared" si="0"/>
        <v>1.1889</v>
      </c>
      <c r="E34" s="10"/>
    </row>
    <row r="35" spans="1:5" ht="15.75">
      <c r="A35" s="114" t="s">
        <v>31</v>
      </c>
      <c r="B35" s="54">
        <v>45.91</v>
      </c>
      <c r="C35" s="184">
        <v>76.74</v>
      </c>
      <c r="D35" s="185">
        <f t="shared" si="0"/>
        <v>3.5231334</v>
      </c>
      <c r="E35" s="10"/>
    </row>
    <row r="36" spans="1:5" ht="15.75">
      <c r="A36" s="114" t="s">
        <v>32</v>
      </c>
      <c r="B36" s="160">
        <v>1.025</v>
      </c>
      <c r="C36" s="184">
        <v>129.63</v>
      </c>
      <c r="D36" s="185">
        <f t="shared" si="0"/>
        <v>0.13287074999999998</v>
      </c>
      <c r="E36" s="10"/>
    </row>
    <row r="37" spans="1:5" ht="63">
      <c r="A37" s="114" t="s">
        <v>117</v>
      </c>
      <c r="B37" s="54">
        <v>114.29</v>
      </c>
      <c r="C37" s="184">
        <v>65</v>
      </c>
      <c r="D37" s="185">
        <f t="shared" si="0"/>
        <v>7.428850000000001</v>
      </c>
      <c r="E37" s="10"/>
    </row>
    <row r="38" spans="1:5" ht="15.75">
      <c r="A38" s="114" t="s">
        <v>66</v>
      </c>
      <c r="B38" s="54">
        <v>26.33</v>
      </c>
      <c r="C38" s="184">
        <v>59</v>
      </c>
      <c r="D38" s="185">
        <f t="shared" si="0"/>
        <v>1.55347</v>
      </c>
      <c r="E38" s="10"/>
    </row>
    <row r="39" spans="1:5" ht="47.25">
      <c r="A39" s="114" t="s">
        <v>121</v>
      </c>
      <c r="B39" s="54">
        <v>23.17</v>
      </c>
      <c r="C39" s="184">
        <v>281.41</v>
      </c>
      <c r="D39" s="185">
        <f t="shared" si="0"/>
        <v>6.520269700000001</v>
      </c>
      <c r="E39" s="10"/>
    </row>
    <row r="40" spans="1:5" ht="47.25">
      <c r="A40" s="114" t="s">
        <v>122</v>
      </c>
      <c r="B40" s="54">
        <v>8.45</v>
      </c>
      <c r="C40" s="184">
        <v>81</v>
      </c>
      <c r="D40" s="185">
        <f t="shared" si="0"/>
        <v>0.6844499999999999</v>
      </c>
      <c r="E40" s="10"/>
    </row>
    <row r="41" spans="1:5" ht="15.75">
      <c r="A41" s="114" t="s">
        <v>137</v>
      </c>
      <c r="B41" s="54">
        <v>3</v>
      </c>
      <c r="C41" s="184">
        <v>282</v>
      </c>
      <c r="D41" s="185">
        <f t="shared" si="0"/>
        <v>0.846</v>
      </c>
      <c r="E41" s="10"/>
    </row>
    <row r="42" spans="1:5" ht="47.25">
      <c r="A42" s="114" t="s">
        <v>75</v>
      </c>
      <c r="B42" s="54">
        <v>10.71</v>
      </c>
      <c r="C42" s="184">
        <v>112.7</v>
      </c>
      <c r="D42" s="185">
        <f t="shared" si="0"/>
        <v>1.207017</v>
      </c>
      <c r="E42" s="10"/>
    </row>
    <row r="43" spans="1:5" ht="31.5">
      <c r="A43" s="114" t="s">
        <v>134</v>
      </c>
      <c r="B43" s="54">
        <v>12.63</v>
      </c>
      <c r="C43" s="184">
        <v>108.6</v>
      </c>
      <c r="D43" s="185">
        <f t="shared" si="0"/>
        <v>1.371618</v>
      </c>
      <c r="E43" s="10"/>
    </row>
    <row r="44" spans="1:5" ht="31.5">
      <c r="A44" s="114" t="s">
        <v>136</v>
      </c>
      <c r="B44" s="54">
        <v>2.27</v>
      </c>
      <c r="C44" s="184">
        <v>117.3</v>
      </c>
      <c r="D44" s="185">
        <f t="shared" si="0"/>
        <v>0.26627100000000004</v>
      </c>
      <c r="E44" s="10"/>
    </row>
    <row r="45" spans="1:5" ht="31.5">
      <c r="A45" s="114" t="s">
        <v>135</v>
      </c>
      <c r="B45" s="54">
        <v>5.95</v>
      </c>
      <c r="C45" s="184">
        <v>143</v>
      </c>
      <c r="D45" s="185">
        <f t="shared" si="0"/>
        <v>0.85085</v>
      </c>
      <c r="E45" s="10"/>
    </row>
    <row r="46" spans="1:5" ht="31.5">
      <c r="A46" s="114" t="s">
        <v>41</v>
      </c>
      <c r="B46" s="54">
        <v>3</v>
      </c>
      <c r="C46" s="184">
        <v>158.25</v>
      </c>
      <c r="D46" s="185">
        <f t="shared" si="0"/>
        <v>0.47475</v>
      </c>
      <c r="E46" s="10"/>
    </row>
    <row r="47" spans="1:5" ht="15.75">
      <c r="A47" s="114" t="s">
        <v>154</v>
      </c>
      <c r="B47" s="54">
        <v>8.28</v>
      </c>
      <c r="C47" s="184">
        <v>75</v>
      </c>
      <c r="D47" s="185">
        <f t="shared" si="0"/>
        <v>0.621</v>
      </c>
      <c r="E47" s="10"/>
    </row>
    <row r="48" spans="1:5" ht="15.75">
      <c r="A48" s="114" t="s">
        <v>119</v>
      </c>
      <c r="B48" s="54">
        <v>11.25</v>
      </c>
      <c r="C48" s="184">
        <v>130</v>
      </c>
      <c r="D48" s="185">
        <f t="shared" si="0"/>
        <v>1.4625</v>
      </c>
      <c r="E48" s="10"/>
    </row>
    <row r="49" spans="1:5" ht="15.75">
      <c r="A49" s="114" t="s">
        <v>68</v>
      </c>
      <c r="B49" s="54">
        <v>18</v>
      </c>
      <c r="C49" s="184">
        <v>216</v>
      </c>
      <c r="D49" s="185">
        <f t="shared" si="0"/>
        <v>3.888</v>
      </c>
      <c r="E49" s="10"/>
    </row>
    <row r="50" spans="1:5" ht="15.75">
      <c r="A50" s="114" t="s">
        <v>69</v>
      </c>
      <c r="B50" s="54">
        <v>18</v>
      </c>
      <c r="C50" s="184">
        <v>153</v>
      </c>
      <c r="D50" s="185">
        <f t="shared" si="0"/>
        <v>2.754</v>
      </c>
      <c r="E50" s="10"/>
    </row>
    <row r="51" spans="1:5" ht="47.25">
      <c r="A51" s="114" t="s">
        <v>67</v>
      </c>
      <c r="B51" s="54">
        <v>6.6</v>
      </c>
      <c r="C51" s="184">
        <v>419.34</v>
      </c>
      <c r="D51" s="185">
        <f t="shared" si="0"/>
        <v>2.7676439999999998</v>
      </c>
      <c r="E51" s="10"/>
    </row>
    <row r="52" spans="1:5" ht="31.5">
      <c r="A52" s="114" t="s">
        <v>126</v>
      </c>
      <c r="B52" s="54">
        <v>10.95</v>
      </c>
      <c r="C52" s="184">
        <v>290</v>
      </c>
      <c r="D52" s="185">
        <f t="shared" si="0"/>
        <v>3.1755</v>
      </c>
      <c r="E52" s="10"/>
    </row>
    <row r="53" spans="1:5" ht="15.75">
      <c r="A53" s="114" t="s">
        <v>71</v>
      </c>
      <c r="B53" s="54">
        <v>0.21</v>
      </c>
      <c r="C53" s="184">
        <v>325.31</v>
      </c>
      <c r="D53" s="185">
        <f t="shared" si="0"/>
        <v>0.0683151</v>
      </c>
      <c r="E53" s="10"/>
    </row>
    <row r="54" spans="1:5" ht="15.75">
      <c r="A54" s="114" t="s">
        <v>73</v>
      </c>
      <c r="B54" s="54">
        <v>0.42</v>
      </c>
      <c r="C54" s="184">
        <v>404</v>
      </c>
      <c r="D54" s="185">
        <f t="shared" si="0"/>
        <v>0.16968</v>
      </c>
      <c r="E54" s="10"/>
    </row>
    <row r="55" spans="1:5" ht="15.75">
      <c r="A55" s="114" t="s">
        <v>153</v>
      </c>
      <c r="B55" s="54">
        <v>0.85</v>
      </c>
      <c r="C55" s="184">
        <v>305</v>
      </c>
      <c r="D55" s="185">
        <f t="shared" si="0"/>
        <v>0.25925</v>
      </c>
      <c r="E55" s="10"/>
    </row>
    <row r="56" spans="1:5" ht="31.5">
      <c r="A56" s="114" t="s">
        <v>123</v>
      </c>
      <c r="B56" s="54">
        <v>5.14</v>
      </c>
      <c r="C56" s="184">
        <v>150</v>
      </c>
      <c r="D56" s="185">
        <f t="shared" si="0"/>
        <v>0.771</v>
      </c>
      <c r="E56" s="10"/>
    </row>
    <row r="57" spans="1:5" ht="47.25">
      <c r="A57" s="114" t="s">
        <v>124</v>
      </c>
      <c r="B57" s="54">
        <v>2.66</v>
      </c>
      <c r="C57" s="184">
        <v>14.5</v>
      </c>
      <c r="D57" s="185">
        <f t="shared" si="0"/>
        <v>0.03857</v>
      </c>
      <c r="E57" s="10"/>
    </row>
    <row r="58" spans="1:5" ht="15.75">
      <c r="A58" s="114" t="s">
        <v>37</v>
      </c>
      <c r="B58" s="54">
        <v>0.1</v>
      </c>
      <c r="C58" s="184">
        <v>540</v>
      </c>
      <c r="D58" s="185">
        <f t="shared" si="0"/>
        <v>0.054</v>
      </c>
      <c r="E58" s="10"/>
    </row>
    <row r="59" spans="1:5" ht="15.75">
      <c r="A59" s="114" t="s">
        <v>25</v>
      </c>
      <c r="B59" s="54">
        <v>37.25</v>
      </c>
      <c r="C59" s="184">
        <v>35</v>
      </c>
      <c r="D59" s="185">
        <f t="shared" si="0"/>
        <v>1.30375</v>
      </c>
      <c r="E59" s="10"/>
    </row>
    <row r="60" spans="1:5" ht="15.75">
      <c r="A60" s="114" t="s">
        <v>38</v>
      </c>
      <c r="B60" s="54">
        <v>0.1</v>
      </c>
      <c r="C60" s="184">
        <v>240</v>
      </c>
      <c r="D60" s="185">
        <f t="shared" si="0"/>
        <v>0.024</v>
      </c>
      <c r="E60" s="10"/>
    </row>
    <row r="61" spans="1:5" ht="15.75">
      <c r="A61" s="114" t="s">
        <v>34</v>
      </c>
      <c r="B61" s="54">
        <v>9.14</v>
      </c>
      <c r="C61" s="184">
        <v>150</v>
      </c>
      <c r="D61" s="185">
        <f t="shared" si="0"/>
        <v>1.371</v>
      </c>
      <c r="E61" s="10"/>
    </row>
    <row r="62" spans="1:5" ht="15.75">
      <c r="A62" s="114" t="s">
        <v>35</v>
      </c>
      <c r="B62" s="54">
        <v>7.62</v>
      </c>
      <c r="C62" s="184">
        <v>150</v>
      </c>
      <c r="D62" s="185">
        <f t="shared" si="0"/>
        <v>1.143</v>
      </c>
      <c r="E62" s="10"/>
    </row>
    <row r="63" spans="1:5" ht="47.25">
      <c r="A63" s="115" t="s">
        <v>125</v>
      </c>
      <c r="B63" s="54">
        <v>38.29</v>
      </c>
      <c r="C63" s="184">
        <v>237.26</v>
      </c>
      <c r="D63" s="185">
        <f t="shared" si="0"/>
        <v>9.0846854</v>
      </c>
      <c r="E63" s="10"/>
    </row>
    <row r="64" spans="1:5" ht="15.75">
      <c r="A64" s="115" t="s">
        <v>127</v>
      </c>
      <c r="B64" s="55">
        <v>144.19</v>
      </c>
      <c r="C64" s="184">
        <v>43.04</v>
      </c>
      <c r="D64" s="185">
        <f t="shared" si="0"/>
        <v>6.2059376</v>
      </c>
      <c r="E64" s="10"/>
    </row>
    <row r="65" spans="1:5" ht="16.5" thickBot="1">
      <c r="A65" s="186" t="s">
        <v>138</v>
      </c>
      <c r="B65" s="56">
        <v>6.57</v>
      </c>
      <c r="C65" s="187">
        <v>171.05</v>
      </c>
      <c r="D65" s="188">
        <f t="shared" si="0"/>
        <v>1.1237985000000001</v>
      </c>
      <c r="E65" s="10"/>
    </row>
    <row r="66" spans="1:5" ht="32.25" thickBot="1">
      <c r="A66" s="147" t="s">
        <v>14</v>
      </c>
      <c r="B66" s="71"/>
      <c r="C66" s="189"/>
      <c r="D66" s="190"/>
      <c r="E66" s="9"/>
    </row>
    <row r="67" spans="1:5" ht="15.75">
      <c r="A67" s="116" t="s">
        <v>15</v>
      </c>
      <c r="B67" s="53">
        <v>170.66</v>
      </c>
      <c r="C67" s="191">
        <v>34.22</v>
      </c>
      <c r="D67" s="185">
        <f aca="true" t="shared" si="1" ref="D67:D74">B67*C67/1000</f>
        <v>5.8399852</v>
      </c>
      <c r="E67" s="10"/>
    </row>
    <row r="68" spans="1:5" ht="15.75">
      <c r="A68" s="115" t="s">
        <v>129</v>
      </c>
      <c r="B68" s="54">
        <v>89.35</v>
      </c>
      <c r="C68" s="184">
        <v>34.22</v>
      </c>
      <c r="D68" s="185">
        <f t="shared" si="1"/>
        <v>3.0575569999999996</v>
      </c>
      <c r="E68" s="10"/>
    </row>
    <row r="69" spans="1:5" ht="15.75">
      <c r="A69" s="115" t="s">
        <v>16</v>
      </c>
      <c r="B69" s="54">
        <v>40.44</v>
      </c>
      <c r="C69" s="184">
        <v>35</v>
      </c>
      <c r="D69" s="185">
        <f t="shared" si="1"/>
        <v>1.4153999999999998</v>
      </c>
      <c r="E69" s="10"/>
    </row>
    <row r="70" spans="1:5" ht="15.75">
      <c r="A70" s="115" t="s">
        <v>17</v>
      </c>
      <c r="B70" s="54">
        <v>22.73</v>
      </c>
      <c r="C70" s="184">
        <v>35</v>
      </c>
      <c r="D70" s="185">
        <f t="shared" si="1"/>
        <v>0.7955500000000001</v>
      </c>
      <c r="E70" s="10"/>
    </row>
    <row r="71" spans="1:5" ht="31.5">
      <c r="A71" s="115" t="s">
        <v>142</v>
      </c>
      <c r="B71" s="54">
        <v>33.42</v>
      </c>
      <c r="C71" s="80">
        <v>452.5</v>
      </c>
      <c r="D71" s="185">
        <f t="shared" si="1"/>
        <v>15.12255</v>
      </c>
      <c r="E71" s="10"/>
    </row>
    <row r="72" spans="1:5" ht="31.5">
      <c r="A72" s="115" t="s">
        <v>155</v>
      </c>
      <c r="B72" s="54">
        <v>12.32</v>
      </c>
      <c r="C72" s="184">
        <v>310</v>
      </c>
      <c r="D72" s="185">
        <f t="shared" si="1"/>
        <v>3.8192000000000004</v>
      </c>
      <c r="E72" s="10"/>
    </row>
    <row r="73" spans="1:5" ht="15.75">
      <c r="A73" s="115" t="s">
        <v>139</v>
      </c>
      <c r="B73" s="54">
        <v>6.68</v>
      </c>
      <c r="C73" s="184">
        <v>194.3</v>
      </c>
      <c r="D73" s="185">
        <f t="shared" si="1"/>
        <v>1.297924</v>
      </c>
      <c r="E73" s="10"/>
    </row>
    <row r="74" spans="1:5" ht="47.25">
      <c r="A74" s="115" t="s">
        <v>76</v>
      </c>
      <c r="B74" s="54">
        <v>38.29</v>
      </c>
      <c r="C74" s="184">
        <v>145</v>
      </c>
      <c r="D74" s="185">
        <f t="shared" si="1"/>
        <v>5.55205</v>
      </c>
      <c r="E74" s="10"/>
    </row>
    <row r="75" spans="1:5" ht="32.25" thickBot="1">
      <c r="A75" s="115" t="s">
        <v>130</v>
      </c>
      <c r="B75" s="54">
        <v>0.67</v>
      </c>
      <c r="C75" s="184">
        <v>7.6</v>
      </c>
      <c r="D75" s="185">
        <f>B75*C75</f>
        <v>5.092</v>
      </c>
      <c r="E75" s="10"/>
    </row>
    <row r="76" spans="1:5" ht="16.5" thickBot="1">
      <c r="A76" s="178" t="s">
        <v>102</v>
      </c>
      <c r="B76" s="68"/>
      <c r="C76" s="68"/>
      <c r="D76" s="192">
        <f>SUM(D21:D65:D67:D75)</f>
        <v>117.80058875</v>
      </c>
      <c r="E76" s="12"/>
    </row>
    <row r="77" spans="1:5" ht="15.75">
      <c r="A77" s="220" t="s">
        <v>19</v>
      </c>
      <c r="B77" s="221"/>
      <c r="C77" s="100"/>
      <c r="D77" s="180">
        <v>0.3</v>
      </c>
      <c r="E77" s="13"/>
    </row>
    <row r="78" spans="1:5" ht="16.5" thickBot="1">
      <c r="A78" s="222" t="s">
        <v>20</v>
      </c>
      <c r="B78" s="223"/>
      <c r="C78" s="100"/>
      <c r="D78" s="193">
        <f>D76*D77</f>
        <v>35.340176625</v>
      </c>
      <c r="E78" s="14"/>
    </row>
    <row r="79" spans="1:5" ht="16.5" thickBot="1">
      <c r="A79" s="182" t="s">
        <v>21</v>
      </c>
      <c r="B79" s="69"/>
      <c r="C79" s="86"/>
      <c r="D79" s="179">
        <f>D76+D78</f>
        <v>153.140765375</v>
      </c>
      <c r="E79" s="12"/>
    </row>
    <row r="80" spans="1:5" ht="15.75">
      <c r="A80" s="70"/>
      <c r="B80" s="70"/>
      <c r="C80" s="101"/>
      <c r="D80" s="194"/>
      <c r="E80" s="15"/>
    </row>
    <row r="81" spans="1:5" ht="15.75">
      <c r="A81" s="70"/>
      <c r="B81" s="70"/>
      <c r="C81" s="101"/>
      <c r="D81" s="194"/>
      <c r="E81" s="15"/>
    </row>
    <row r="82" spans="1:5" ht="15.75">
      <c r="A82" s="67"/>
      <c r="B82" s="67"/>
      <c r="C82" s="212"/>
      <c r="D82" s="212"/>
      <c r="E82" s="15"/>
    </row>
    <row r="83" spans="1:5" ht="15.75">
      <c r="A83" s="58" t="s">
        <v>79</v>
      </c>
      <c r="E83" s="15"/>
    </row>
    <row r="84" spans="1:5" ht="15.75">
      <c r="A84" s="58" t="s">
        <v>77</v>
      </c>
      <c r="C84" s="146"/>
      <c r="D84" s="146"/>
      <c r="E84" s="15"/>
    </row>
    <row r="85" spans="1:5" ht="15.75">
      <c r="A85" s="58" t="s">
        <v>80</v>
      </c>
      <c r="C85" s="212" t="s">
        <v>81</v>
      </c>
      <c r="D85" s="212"/>
      <c r="E85" s="15"/>
    </row>
    <row r="86" spans="1:5" ht="12.75">
      <c r="A86" s="72"/>
      <c r="B86" s="72"/>
      <c r="C86" s="102"/>
      <c r="D86" s="195"/>
      <c r="E86" s="15"/>
    </row>
    <row r="87" spans="1:5" ht="15.75">
      <c r="A87" s="58" t="s">
        <v>160</v>
      </c>
      <c r="B87" s="72"/>
      <c r="C87" s="102"/>
      <c r="D87" s="195"/>
      <c r="E87" s="15"/>
    </row>
    <row r="88" spans="1:5" ht="12.75">
      <c r="A88" s="72"/>
      <c r="B88" s="72"/>
      <c r="C88" s="102"/>
      <c r="D88" s="195"/>
      <c r="E88" s="15"/>
    </row>
    <row r="89" spans="1:5" ht="12.75">
      <c r="A89" s="72"/>
      <c r="B89" s="72"/>
      <c r="C89" s="102"/>
      <c r="D89" s="195"/>
      <c r="E89" s="15"/>
    </row>
    <row r="90" spans="1:5" ht="12.75">
      <c r="A90" s="72"/>
      <c r="B90" s="72"/>
      <c r="C90" s="102"/>
      <c r="D90" s="195"/>
      <c r="E90" s="15"/>
    </row>
    <row r="91" spans="1:5" ht="12.75">
      <c r="A91" s="72"/>
      <c r="B91" s="72"/>
      <c r="C91" s="102"/>
      <c r="D91" s="195"/>
      <c r="E91" s="15"/>
    </row>
    <row r="92" spans="1:5" ht="12.75">
      <c r="A92" s="72"/>
      <c r="B92" s="72"/>
      <c r="C92" s="102"/>
      <c r="D92" s="195"/>
      <c r="E92" s="15"/>
    </row>
    <row r="93" spans="1:5" ht="12.75">
      <c r="A93" s="72"/>
      <c r="B93" s="72"/>
      <c r="C93" s="102"/>
      <c r="D93" s="195"/>
      <c r="E93" s="15"/>
    </row>
    <row r="94" spans="1:5" ht="12.75">
      <c r="A94" s="72"/>
      <c r="B94" s="72"/>
      <c r="C94" s="102"/>
      <c r="D94" s="195"/>
      <c r="E94" s="15"/>
    </row>
  </sheetData>
  <sheetProtection/>
  <mergeCells count="13">
    <mergeCell ref="A77:B77"/>
    <mergeCell ref="A78:B78"/>
    <mergeCell ref="A11:D11"/>
    <mergeCell ref="C85:D85"/>
    <mergeCell ref="C1:D1"/>
    <mergeCell ref="C2:D2"/>
    <mergeCell ref="C3:D3"/>
    <mergeCell ref="C82:D82"/>
    <mergeCell ref="A9:D9"/>
    <mergeCell ref="A10:D10"/>
    <mergeCell ref="A8:D8"/>
    <mergeCell ref="A12:D12"/>
    <mergeCell ref="A7:D7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80" r:id="rId1"/>
  <rowBreaks count="2" manualBreakCount="2">
    <brk id="39" max="3" man="1"/>
    <brk id="63" max="3" man="1"/>
  </rowBreaks>
  <colBreaks count="1" manualBreakCount="1">
    <brk id="4" max="9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84"/>
  <sheetViews>
    <sheetView zoomScale="74" zoomScaleNormal="74" workbookViewId="0" topLeftCell="A1">
      <selection activeCell="C4" sqref="C4"/>
    </sheetView>
  </sheetViews>
  <sheetFormatPr defaultColWidth="9.00390625" defaultRowHeight="12.75"/>
  <cols>
    <col min="1" max="1" width="28.125" style="1" customWidth="1"/>
    <col min="2" max="2" width="16.25390625" style="1" customWidth="1"/>
    <col min="3" max="3" width="21.75390625" style="66" customWidth="1"/>
    <col min="4" max="4" width="21.875" style="1" customWidth="1"/>
  </cols>
  <sheetData>
    <row r="1" spans="1:5" ht="15.75">
      <c r="A1" s="19"/>
      <c r="B1" s="32"/>
      <c r="C1" s="207" t="s">
        <v>96</v>
      </c>
      <c r="D1" s="207"/>
      <c r="E1" s="24"/>
    </row>
    <row r="2" spans="1:5" ht="15.75">
      <c r="A2" s="19"/>
      <c r="B2" s="32"/>
      <c r="C2" s="207" t="s">
        <v>97</v>
      </c>
      <c r="D2" s="207"/>
      <c r="E2" s="24"/>
    </row>
    <row r="3" spans="1:5" ht="15.75">
      <c r="A3" s="19"/>
      <c r="B3" s="32"/>
      <c r="C3" s="207" t="s">
        <v>98</v>
      </c>
      <c r="D3" s="207"/>
      <c r="E3" s="24"/>
    </row>
    <row r="4" spans="1:5" ht="15.75">
      <c r="A4" s="19"/>
      <c r="B4" s="32"/>
      <c r="C4" s="152" t="s">
        <v>162</v>
      </c>
      <c r="D4" s="128"/>
      <c r="E4" s="24"/>
    </row>
    <row r="5" spans="1:5" ht="15.75">
      <c r="A5" s="19"/>
      <c r="B5" s="32"/>
      <c r="C5" s="58"/>
      <c r="D5" s="19"/>
      <c r="E5" s="24"/>
    </row>
    <row r="6" spans="1:5" ht="15.75">
      <c r="A6" s="201" t="s">
        <v>0</v>
      </c>
      <c r="B6" s="201"/>
      <c r="C6" s="201"/>
      <c r="D6" s="201"/>
      <c r="E6" s="24"/>
    </row>
    <row r="7" spans="1:5" ht="15.75">
      <c r="A7" s="201" t="s">
        <v>146</v>
      </c>
      <c r="B7" s="201"/>
      <c r="C7" s="201"/>
      <c r="D7" s="201"/>
      <c r="E7" s="21"/>
    </row>
    <row r="8" spans="1:5" ht="16.5">
      <c r="A8" s="201" t="s">
        <v>147</v>
      </c>
      <c r="B8" s="201"/>
      <c r="C8" s="201"/>
      <c r="D8" s="201"/>
      <c r="E8" s="25"/>
    </row>
    <row r="9" spans="1:5" ht="15.75">
      <c r="A9" s="224" t="s">
        <v>148</v>
      </c>
      <c r="B9" s="224"/>
      <c r="C9" s="224"/>
      <c r="D9" s="224"/>
      <c r="E9" s="24"/>
    </row>
    <row r="10" spans="1:5" ht="15.75">
      <c r="A10" s="224" t="s">
        <v>151</v>
      </c>
      <c r="B10" s="224"/>
      <c r="C10" s="224"/>
      <c r="D10" s="224"/>
      <c r="E10" s="24"/>
    </row>
    <row r="11" spans="1:5" ht="16.5" thickBot="1">
      <c r="A11" s="19"/>
      <c r="B11" s="19"/>
      <c r="C11" s="74"/>
      <c r="D11" s="48"/>
      <c r="E11" s="24"/>
    </row>
    <row r="12" spans="1:5" ht="15.75">
      <c r="A12" s="34" t="s">
        <v>1</v>
      </c>
      <c r="B12" s="35" t="s">
        <v>22</v>
      </c>
      <c r="C12" s="75" t="s">
        <v>3</v>
      </c>
      <c r="D12" s="29" t="s">
        <v>4</v>
      </c>
      <c r="E12" s="24"/>
    </row>
    <row r="13" spans="1:5" ht="15.75">
      <c r="A13" s="30" t="s">
        <v>5</v>
      </c>
      <c r="B13" s="31" t="s">
        <v>23</v>
      </c>
      <c r="C13" s="76" t="s">
        <v>7</v>
      </c>
      <c r="D13" s="36" t="s">
        <v>108</v>
      </c>
      <c r="E13" s="24"/>
    </row>
    <row r="14" spans="1:5" ht="15.75">
      <c r="A14" s="30" t="s">
        <v>8</v>
      </c>
      <c r="B14" s="31" t="s">
        <v>24</v>
      </c>
      <c r="C14" s="76" t="s">
        <v>101</v>
      </c>
      <c r="D14" s="36" t="s">
        <v>109</v>
      </c>
      <c r="E14" s="24"/>
    </row>
    <row r="15" spans="1:5" ht="15.75">
      <c r="A15" s="30"/>
      <c r="B15" s="31"/>
      <c r="C15" s="76" t="s">
        <v>11</v>
      </c>
      <c r="D15" s="36"/>
      <c r="E15" s="24"/>
    </row>
    <row r="16" spans="1:5" ht="16.5" thickBot="1">
      <c r="A16" s="37"/>
      <c r="B16" s="38" t="s">
        <v>12</v>
      </c>
      <c r="C16" s="77" t="s">
        <v>13</v>
      </c>
      <c r="D16" s="39" t="s">
        <v>103</v>
      </c>
      <c r="E16" s="24"/>
    </row>
    <row r="17" spans="1:5" ht="16.5" thickBot="1">
      <c r="A17" s="40">
        <v>1</v>
      </c>
      <c r="B17" s="41">
        <v>2</v>
      </c>
      <c r="C17" s="78">
        <v>3</v>
      </c>
      <c r="D17" s="42">
        <v>4</v>
      </c>
      <c r="E17" s="24"/>
    </row>
    <row r="18" spans="1:5" ht="47.25">
      <c r="A18" s="113" t="s">
        <v>131</v>
      </c>
      <c r="B18" s="53">
        <v>48.99</v>
      </c>
      <c r="C18" s="79">
        <v>44.62</v>
      </c>
      <c r="D18" s="144">
        <f>B18*C18/1000</f>
        <v>2.1859338</v>
      </c>
      <c r="E18" s="24"/>
    </row>
    <row r="19" spans="1:5" ht="63">
      <c r="A19" s="44" t="s">
        <v>132</v>
      </c>
      <c r="B19" s="54">
        <v>32.5</v>
      </c>
      <c r="C19" s="80">
        <v>30.46</v>
      </c>
      <c r="D19" s="144">
        <f>B19*C19/1000</f>
        <v>0.98995</v>
      </c>
      <c r="E19" s="24"/>
    </row>
    <row r="20" spans="1:5" ht="15.75">
      <c r="A20" s="44" t="s">
        <v>60</v>
      </c>
      <c r="B20" s="54">
        <v>20.44</v>
      </c>
      <c r="C20" s="81">
        <v>32.5</v>
      </c>
      <c r="D20" s="144">
        <f aca="true" t="shared" si="0" ref="D20:D67">B20*C20/1000</f>
        <v>0.6643000000000001</v>
      </c>
      <c r="E20" s="24"/>
    </row>
    <row r="21" spans="1:5" ht="15.75">
      <c r="A21" s="44" t="s">
        <v>61</v>
      </c>
      <c r="B21" s="54">
        <v>3.75</v>
      </c>
      <c r="C21" s="81">
        <v>85.66</v>
      </c>
      <c r="D21" s="144">
        <f t="shared" si="0"/>
        <v>0.321225</v>
      </c>
      <c r="E21" s="24"/>
    </row>
    <row r="22" spans="1:5" ht="15.75">
      <c r="A22" s="44" t="s">
        <v>64</v>
      </c>
      <c r="B22" s="54">
        <v>0.15</v>
      </c>
      <c r="C22" s="81">
        <v>28.45</v>
      </c>
      <c r="D22" s="144">
        <f t="shared" si="0"/>
        <v>0.0042675000000000005</v>
      </c>
      <c r="E22" s="24"/>
    </row>
    <row r="23" spans="1:5" ht="15.75">
      <c r="A23" s="44" t="s">
        <v>62</v>
      </c>
      <c r="B23" s="54">
        <v>2.55</v>
      </c>
      <c r="C23" s="81">
        <v>33</v>
      </c>
      <c r="D23" s="144">
        <f t="shared" si="0"/>
        <v>0.08414999999999999</v>
      </c>
      <c r="E23" s="24"/>
    </row>
    <row r="24" spans="1:5" ht="15.75">
      <c r="A24" s="44" t="s">
        <v>65</v>
      </c>
      <c r="B24" s="54">
        <v>3.15</v>
      </c>
      <c r="C24" s="81">
        <v>64.5</v>
      </c>
      <c r="D24" s="144">
        <f t="shared" si="0"/>
        <v>0.203175</v>
      </c>
      <c r="E24" s="24"/>
    </row>
    <row r="25" spans="1:5" ht="15.75">
      <c r="A25" s="44" t="s">
        <v>133</v>
      </c>
      <c r="B25" s="54">
        <v>1.5</v>
      </c>
      <c r="C25" s="81">
        <v>31.5</v>
      </c>
      <c r="D25" s="144">
        <f t="shared" si="0"/>
        <v>0.04725</v>
      </c>
      <c r="E25" s="24"/>
    </row>
    <row r="26" spans="1:5" ht="15.75">
      <c r="A26" s="44" t="s">
        <v>114</v>
      </c>
      <c r="B26" s="54">
        <v>9.5</v>
      </c>
      <c r="C26" s="81">
        <v>60</v>
      </c>
      <c r="D26" s="144">
        <f t="shared" si="0"/>
        <v>0.57</v>
      </c>
      <c r="E26" s="24"/>
    </row>
    <row r="27" spans="1:5" ht="15.75">
      <c r="A27" s="44" t="s">
        <v>63</v>
      </c>
      <c r="B27" s="54">
        <v>3.55</v>
      </c>
      <c r="C27" s="81">
        <v>43</v>
      </c>
      <c r="D27" s="144">
        <f t="shared" si="0"/>
        <v>0.15265</v>
      </c>
      <c r="E27" s="24"/>
    </row>
    <row r="28" spans="1:5" ht="47.25">
      <c r="A28" s="114" t="s">
        <v>115</v>
      </c>
      <c r="B28" s="54">
        <v>7.05</v>
      </c>
      <c r="C28" s="81">
        <v>42</v>
      </c>
      <c r="D28" s="144">
        <f t="shared" si="0"/>
        <v>0.2961</v>
      </c>
      <c r="E28" s="24"/>
    </row>
    <row r="29" spans="1:5" ht="15.75">
      <c r="A29" s="44" t="s">
        <v>26</v>
      </c>
      <c r="B29" s="54">
        <v>2.25</v>
      </c>
      <c r="C29" s="81">
        <v>101.3</v>
      </c>
      <c r="D29" s="144">
        <f t="shared" si="0"/>
        <v>0.227925</v>
      </c>
      <c r="E29" s="24"/>
    </row>
    <row r="30" spans="1:5" ht="15.75">
      <c r="A30" s="44" t="s">
        <v>27</v>
      </c>
      <c r="B30" s="54">
        <v>2</v>
      </c>
      <c r="C30" s="81">
        <v>119.33</v>
      </c>
      <c r="D30" s="144">
        <f t="shared" si="0"/>
        <v>0.23865999999999998</v>
      </c>
      <c r="E30" s="24"/>
    </row>
    <row r="31" spans="1:5" ht="15.75">
      <c r="A31" s="44" t="s">
        <v>28</v>
      </c>
      <c r="B31" s="54">
        <v>1</v>
      </c>
      <c r="C31" s="81">
        <v>131.51</v>
      </c>
      <c r="D31" s="144">
        <f t="shared" si="0"/>
        <v>0.13151</v>
      </c>
      <c r="E31" s="24"/>
    </row>
    <row r="32" spans="1:5" ht="15.75">
      <c r="A32" s="44" t="s">
        <v>140</v>
      </c>
      <c r="B32" s="54">
        <v>1</v>
      </c>
      <c r="C32" s="81">
        <v>103.95</v>
      </c>
      <c r="D32" s="144">
        <f t="shared" si="0"/>
        <v>0.10395</v>
      </c>
      <c r="E32" s="24"/>
    </row>
    <row r="33" spans="1:5" ht="31.5">
      <c r="A33" s="114" t="s">
        <v>116</v>
      </c>
      <c r="B33" s="54">
        <v>6.72</v>
      </c>
      <c r="C33" s="81">
        <v>124.23</v>
      </c>
      <c r="D33" s="144">
        <f t="shared" si="0"/>
        <v>0.8348256000000001</v>
      </c>
      <c r="E33" s="24"/>
    </row>
    <row r="34" spans="1:5" ht="15.75">
      <c r="A34" s="44" t="s">
        <v>29</v>
      </c>
      <c r="B34" s="54">
        <v>18</v>
      </c>
      <c r="C34" s="81">
        <v>90</v>
      </c>
      <c r="D34" s="144">
        <f t="shared" si="0"/>
        <v>1.62</v>
      </c>
      <c r="E34" s="24"/>
    </row>
    <row r="35" spans="1:5" ht="15.75">
      <c r="A35" s="44" t="s">
        <v>30</v>
      </c>
      <c r="B35" s="54">
        <v>19.3</v>
      </c>
      <c r="C35" s="81">
        <v>90</v>
      </c>
      <c r="D35" s="144">
        <f t="shared" si="0"/>
        <v>1.737</v>
      </c>
      <c r="E35" s="24"/>
    </row>
    <row r="36" spans="1:5" ht="15.75">
      <c r="A36" s="44" t="s">
        <v>31</v>
      </c>
      <c r="B36" s="54">
        <v>41.2</v>
      </c>
      <c r="C36" s="81">
        <v>76.74</v>
      </c>
      <c r="D36" s="144">
        <f t="shared" si="0"/>
        <v>3.1616880000000003</v>
      </c>
      <c r="E36" s="24"/>
    </row>
    <row r="37" spans="1:5" ht="15.75">
      <c r="A37" s="44" t="s">
        <v>32</v>
      </c>
      <c r="B37" s="54">
        <v>2.4</v>
      </c>
      <c r="C37" s="81">
        <v>129.63</v>
      </c>
      <c r="D37" s="144">
        <f t="shared" si="0"/>
        <v>0.31111199999999994</v>
      </c>
      <c r="E37" s="24"/>
    </row>
    <row r="38" spans="1:5" ht="15.75">
      <c r="A38" s="44" t="s">
        <v>33</v>
      </c>
      <c r="B38" s="54">
        <v>6.35</v>
      </c>
      <c r="C38" s="81">
        <v>140</v>
      </c>
      <c r="D38" s="144">
        <f t="shared" si="0"/>
        <v>0.889</v>
      </c>
      <c r="E38" s="24"/>
    </row>
    <row r="39" spans="1:5" ht="78.75">
      <c r="A39" s="114" t="s">
        <v>117</v>
      </c>
      <c r="B39" s="54">
        <v>80</v>
      </c>
      <c r="C39" s="81">
        <v>65</v>
      </c>
      <c r="D39" s="144">
        <f t="shared" si="0"/>
        <v>5.2</v>
      </c>
      <c r="E39" s="24"/>
    </row>
    <row r="40" spans="1:5" ht="15.75">
      <c r="A40" s="44" t="s">
        <v>66</v>
      </c>
      <c r="B40" s="54">
        <v>30.83</v>
      </c>
      <c r="C40" s="81">
        <v>59</v>
      </c>
      <c r="D40" s="144">
        <f t="shared" si="0"/>
        <v>1.8189699999999998</v>
      </c>
      <c r="E40" s="24"/>
    </row>
    <row r="41" spans="1:5" ht="47.25">
      <c r="A41" s="114" t="s">
        <v>121</v>
      </c>
      <c r="B41" s="54">
        <v>14</v>
      </c>
      <c r="C41" s="81">
        <v>281.41</v>
      </c>
      <c r="D41" s="144">
        <f t="shared" si="0"/>
        <v>3.93974</v>
      </c>
      <c r="E41" s="24"/>
    </row>
    <row r="42" spans="1:5" ht="47.25">
      <c r="A42" s="114" t="s">
        <v>122</v>
      </c>
      <c r="B42" s="54">
        <v>8.76</v>
      </c>
      <c r="C42" s="81">
        <v>81</v>
      </c>
      <c r="D42" s="144">
        <f t="shared" si="0"/>
        <v>0.70956</v>
      </c>
      <c r="E42" s="24"/>
    </row>
    <row r="43" spans="1:5" ht="15.75">
      <c r="A43" s="44" t="s">
        <v>68</v>
      </c>
      <c r="B43" s="54">
        <v>38.66</v>
      </c>
      <c r="C43" s="81">
        <v>216</v>
      </c>
      <c r="D43" s="144">
        <f t="shared" si="0"/>
        <v>8.35056</v>
      </c>
      <c r="E43" s="24"/>
    </row>
    <row r="44" spans="1:5" ht="31.5">
      <c r="A44" s="44" t="s">
        <v>40</v>
      </c>
      <c r="B44" s="54">
        <v>2</v>
      </c>
      <c r="C44" s="81">
        <v>158.25</v>
      </c>
      <c r="D44" s="144">
        <f t="shared" si="0"/>
        <v>0.3165</v>
      </c>
      <c r="E44" s="24"/>
    </row>
    <row r="45" spans="1:5" ht="47.25">
      <c r="A45" s="44" t="s">
        <v>67</v>
      </c>
      <c r="B45" s="54">
        <v>3.68</v>
      </c>
      <c r="C45" s="81">
        <v>419.34</v>
      </c>
      <c r="D45" s="144">
        <f t="shared" si="0"/>
        <v>1.5431712</v>
      </c>
      <c r="E45" s="24"/>
    </row>
    <row r="46" spans="1:5" ht="15.75">
      <c r="A46" s="44" t="s">
        <v>71</v>
      </c>
      <c r="B46" s="54">
        <v>0.35</v>
      </c>
      <c r="C46" s="81">
        <v>325.31</v>
      </c>
      <c r="D46" s="144">
        <f t="shared" si="0"/>
        <v>0.11385849999999999</v>
      </c>
      <c r="E46" s="24"/>
    </row>
    <row r="47" spans="1:5" ht="31.5">
      <c r="A47" s="44" t="s">
        <v>72</v>
      </c>
      <c r="B47" s="54">
        <v>0.7</v>
      </c>
      <c r="C47" s="81">
        <v>305</v>
      </c>
      <c r="D47" s="144">
        <f t="shared" si="0"/>
        <v>0.2135</v>
      </c>
      <c r="E47" s="24"/>
    </row>
    <row r="48" spans="1:5" ht="15.75">
      <c r="A48" s="44" t="s">
        <v>73</v>
      </c>
      <c r="B48" s="54">
        <v>0.5</v>
      </c>
      <c r="C48" s="81">
        <v>404</v>
      </c>
      <c r="D48" s="144">
        <f t="shared" si="0"/>
        <v>0.202</v>
      </c>
      <c r="E48" s="24"/>
    </row>
    <row r="49" spans="1:5" ht="31.5">
      <c r="A49" s="44" t="s">
        <v>157</v>
      </c>
      <c r="B49" s="54">
        <v>2.7</v>
      </c>
      <c r="C49" s="81">
        <v>150</v>
      </c>
      <c r="D49" s="144">
        <f t="shared" si="0"/>
        <v>0.405</v>
      </c>
      <c r="E49" s="24"/>
    </row>
    <row r="50" spans="1:5" ht="15.75">
      <c r="A50" s="44" t="s">
        <v>158</v>
      </c>
      <c r="B50" s="54">
        <v>0.35</v>
      </c>
      <c r="C50" s="81">
        <v>1900</v>
      </c>
      <c r="D50" s="144">
        <f t="shared" si="0"/>
        <v>0.665</v>
      </c>
      <c r="E50" s="24"/>
    </row>
    <row r="51" spans="1:5" ht="47.25">
      <c r="A51" s="114" t="s">
        <v>124</v>
      </c>
      <c r="B51" s="54">
        <v>2.7</v>
      </c>
      <c r="C51" s="81">
        <v>14.5</v>
      </c>
      <c r="D51" s="144">
        <f t="shared" si="0"/>
        <v>0.039150000000000004</v>
      </c>
      <c r="E51" s="24"/>
    </row>
    <row r="52" spans="1:5" ht="15.75">
      <c r="A52" s="44" t="s">
        <v>37</v>
      </c>
      <c r="B52" s="54">
        <v>0.1</v>
      </c>
      <c r="C52" s="81">
        <v>540</v>
      </c>
      <c r="D52" s="144">
        <f t="shared" si="0"/>
        <v>0.054</v>
      </c>
      <c r="E52" s="24"/>
    </row>
    <row r="53" spans="1:5" ht="31.5">
      <c r="A53" s="44" t="s">
        <v>144</v>
      </c>
      <c r="B53" s="54">
        <v>5.7</v>
      </c>
      <c r="C53" s="81">
        <v>143</v>
      </c>
      <c r="D53" s="144">
        <f t="shared" si="0"/>
        <v>0.8151</v>
      </c>
      <c r="E53" s="24"/>
    </row>
    <row r="54" spans="1:5" ht="31.5">
      <c r="A54" s="44" t="s">
        <v>134</v>
      </c>
      <c r="B54" s="54">
        <v>11.05</v>
      </c>
      <c r="C54" s="81">
        <v>108.6</v>
      </c>
      <c r="D54" s="144">
        <f t="shared" si="0"/>
        <v>1.20003</v>
      </c>
      <c r="E54" s="24"/>
    </row>
    <row r="55" spans="1:5" ht="25.5" customHeight="1">
      <c r="A55" s="44" t="s">
        <v>119</v>
      </c>
      <c r="B55" s="54">
        <v>5.5</v>
      </c>
      <c r="C55" s="81">
        <v>130</v>
      </c>
      <c r="D55" s="144">
        <f t="shared" si="0"/>
        <v>0.715</v>
      </c>
      <c r="E55" s="24"/>
    </row>
    <row r="56" spans="1:5" ht="15.75">
      <c r="A56" s="44" t="s">
        <v>25</v>
      </c>
      <c r="B56" s="54">
        <v>19.53</v>
      </c>
      <c r="C56" s="81">
        <v>35</v>
      </c>
      <c r="D56" s="144">
        <f t="shared" si="0"/>
        <v>0.6835500000000001</v>
      </c>
      <c r="E56" s="24"/>
    </row>
    <row r="57" spans="1:5" ht="15.75">
      <c r="A57" s="44" t="s">
        <v>34</v>
      </c>
      <c r="B57" s="54">
        <v>7.1</v>
      </c>
      <c r="C57" s="81">
        <v>150</v>
      </c>
      <c r="D57" s="144">
        <f t="shared" si="0"/>
        <v>1.065</v>
      </c>
      <c r="E57" s="24"/>
    </row>
    <row r="58" spans="1:5" ht="30" customHeight="1">
      <c r="A58" s="44" t="s">
        <v>42</v>
      </c>
      <c r="B58" s="54">
        <v>1.13</v>
      </c>
      <c r="C58" s="81">
        <v>300</v>
      </c>
      <c r="D58" s="144">
        <f t="shared" si="0"/>
        <v>0.33899999999999997</v>
      </c>
      <c r="E58" s="24"/>
    </row>
    <row r="59" spans="1:5" ht="47.25">
      <c r="A59" s="44" t="s">
        <v>75</v>
      </c>
      <c r="B59" s="54">
        <v>9</v>
      </c>
      <c r="C59" s="81">
        <v>112.7</v>
      </c>
      <c r="D59" s="144">
        <f t="shared" si="0"/>
        <v>1.0143</v>
      </c>
      <c r="E59" s="24"/>
    </row>
    <row r="60" spans="1:5" ht="30.75" customHeight="1">
      <c r="A60" s="44" t="s">
        <v>136</v>
      </c>
      <c r="B60" s="54">
        <v>1.53</v>
      </c>
      <c r="C60" s="81">
        <v>117.3</v>
      </c>
      <c r="D60" s="144">
        <f t="shared" si="0"/>
        <v>0.179469</v>
      </c>
      <c r="E60" s="24"/>
    </row>
    <row r="61" spans="1:5" ht="15.75">
      <c r="A61" s="44" t="s">
        <v>35</v>
      </c>
      <c r="B61" s="54">
        <v>4.8</v>
      </c>
      <c r="C61" s="81">
        <v>150</v>
      </c>
      <c r="D61" s="144">
        <f t="shared" si="0"/>
        <v>0.72</v>
      </c>
      <c r="E61" s="24"/>
    </row>
    <row r="62" spans="1:5" ht="31.5">
      <c r="A62" s="44" t="s">
        <v>74</v>
      </c>
      <c r="B62" s="54">
        <v>0.4</v>
      </c>
      <c r="C62" s="81">
        <v>150</v>
      </c>
      <c r="D62" s="144">
        <f t="shared" si="0"/>
        <v>0.06</v>
      </c>
      <c r="E62" s="24"/>
    </row>
    <row r="63" spans="1:5" ht="33" customHeight="1">
      <c r="A63" s="115" t="s">
        <v>125</v>
      </c>
      <c r="B63" s="54">
        <v>24.55</v>
      </c>
      <c r="C63" s="81">
        <v>237.26</v>
      </c>
      <c r="D63" s="144">
        <f t="shared" si="0"/>
        <v>5.824733</v>
      </c>
      <c r="E63" s="24"/>
    </row>
    <row r="64" spans="1:5" ht="30" customHeight="1">
      <c r="A64" s="148" t="s">
        <v>138</v>
      </c>
      <c r="B64" s="54">
        <v>7.16</v>
      </c>
      <c r="C64" s="81">
        <v>171.05</v>
      </c>
      <c r="D64" s="144">
        <f t="shared" si="0"/>
        <v>1.224718</v>
      </c>
      <c r="E64" s="24"/>
    </row>
    <row r="65" spans="1:5" ht="15.75">
      <c r="A65" s="115" t="s">
        <v>127</v>
      </c>
      <c r="B65" s="55">
        <v>220.07</v>
      </c>
      <c r="C65" s="81">
        <v>43.04</v>
      </c>
      <c r="D65" s="144">
        <f t="shared" si="0"/>
        <v>9.4718128</v>
      </c>
      <c r="E65" s="24"/>
    </row>
    <row r="66" spans="1:5" ht="31.5">
      <c r="A66" s="45" t="s">
        <v>141</v>
      </c>
      <c r="B66" s="55">
        <v>44.8</v>
      </c>
      <c r="C66" s="81">
        <v>72.83</v>
      </c>
      <c r="D66" s="144">
        <f t="shared" si="0"/>
        <v>3.2627839999999995</v>
      </c>
      <c r="E66" s="24"/>
    </row>
    <row r="67" spans="1:5" ht="37.5" customHeight="1" thickBot="1">
      <c r="A67" s="153" t="s">
        <v>128</v>
      </c>
      <c r="B67" s="55">
        <v>83</v>
      </c>
      <c r="C67" s="156">
        <v>70.63</v>
      </c>
      <c r="D67" s="145">
        <f t="shared" si="0"/>
        <v>5.86229</v>
      </c>
      <c r="E67" s="24"/>
    </row>
    <row r="68" spans="1:5" ht="36" customHeight="1" thickBot="1">
      <c r="A68" s="143" t="s">
        <v>14</v>
      </c>
      <c r="B68" s="142"/>
      <c r="C68" s="82"/>
      <c r="D68" s="151"/>
      <c r="E68" s="24"/>
    </row>
    <row r="69" spans="1:5" ht="15.75">
      <c r="A69" s="47" t="s">
        <v>15</v>
      </c>
      <c r="B69" s="53">
        <v>144.73</v>
      </c>
      <c r="C69" s="81">
        <v>34.22</v>
      </c>
      <c r="D69" s="144">
        <f aca="true" t="shared" si="1" ref="D69:D75">B69*C69/1000</f>
        <v>4.952660599999999</v>
      </c>
      <c r="E69" s="24"/>
    </row>
    <row r="70" spans="1:5" ht="15.75">
      <c r="A70" s="43" t="s">
        <v>86</v>
      </c>
      <c r="B70" s="54">
        <v>47.23</v>
      </c>
      <c r="C70" s="81">
        <v>34.22</v>
      </c>
      <c r="D70" s="144">
        <f t="shared" si="1"/>
        <v>1.6162105999999998</v>
      </c>
      <c r="E70" s="24"/>
    </row>
    <row r="71" spans="1:5" ht="15.75">
      <c r="A71" s="43" t="s">
        <v>16</v>
      </c>
      <c r="B71" s="54">
        <v>41.95</v>
      </c>
      <c r="C71" s="81">
        <v>35</v>
      </c>
      <c r="D71" s="144">
        <f t="shared" si="1"/>
        <v>1.46825</v>
      </c>
      <c r="E71" s="24"/>
    </row>
    <row r="72" spans="1:5" ht="15.75">
      <c r="A72" s="43" t="s">
        <v>17</v>
      </c>
      <c r="B72" s="54">
        <v>25.15</v>
      </c>
      <c r="C72" s="81">
        <v>35</v>
      </c>
      <c r="D72" s="144">
        <f t="shared" si="1"/>
        <v>0.88025</v>
      </c>
      <c r="E72" s="24"/>
    </row>
    <row r="73" spans="1:5" ht="27.75" customHeight="1">
      <c r="A73" s="43" t="s">
        <v>142</v>
      </c>
      <c r="B73" s="54">
        <v>40.05</v>
      </c>
      <c r="C73" s="80">
        <v>452.5</v>
      </c>
      <c r="D73" s="144">
        <f t="shared" si="1"/>
        <v>18.122625</v>
      </c>
      <c r="E73" s="24"/>
    </row>
    <row r="74" spans="1:5" ht="15.75">
      <c r="A74" s="43" t="s">
        <v>139</v>
      </c>
      <c r="B74" s="54">
        <v>5.5</v>
      </c>
      <c r="C74" s="81">
        <v>194.3</v>
      </c>
      <c r="D74" s="144">
        <f t="shared" si="1"/>
        <v>1.06865</v>
      </c>
      <c r="E74" s="24"/>
    </row>
    <row r="75" spans="1:5" ht="47.25">
      <c r="A75" s="43" t="s">
        <v>76</v>
      </c>
      <c r="B75" s="54">
        <v>18.96</v>
      </c>
      <c r="C75" s="81">
        <v>145</v>
      </c>
      <c r="D75" s="144">
        <f t="shared" si="1"/>
        <v>2.7492</v>
      </c>
      <c r="E75" s="24"/>
    </row>
    <row r="76" spans="1:5" ht="32.25" thickBot="1">
      <c r="A76" s="115" t="s">
        <v>130</v>
      </c>
      <c r="B76" s="54">
        <v>0.5</v>
      </c>
      <c r="C76" s="81">
        <v>7.6</v>
      </c>
      <c r="D76" s="144">
        <f>B76*C76</f>
        <v>3.8</v>
      </c>
      <c r="E76" s="24"/>
    </row>
    <row r="77" spans="1:5" ht="16.5" thickBot="1">
      <c r="A77" s="138" t="s">
        <v>21</v>
      </c>
      <c r="B77" s="49"/>
      <c r="C77" s="83"/>
      <c r="D77" s="51">
        <f>SUM(D18:D67:D69:D76)</f>
        <v>105.44131460000001</v>
      </c>
      <c r="E77" s="24"/>
    </row>
    <row r="78" spans="1:5" ht="15.75">
      <c r="A78" s="22"/>
      <c r="B78" s="48"/>
      <c r="C78" s="65"/>
      <c r="D78" s="23"/>
      <c r="E78" s="24"/>
    </row>
    <row r="79" spans="1:5" ht="15.75">
      <c r="A79" s="19" t="s">
        <v>79</v>
      </c>
      <c r="E79" s="20"/>
    </row>
    <row r="80" spans="1:5" ht="15.75">
      <c r="A80" s="19" t="s">
        <v>77</v>
      </c>
      <c r="E80" s="20"/>
    </row>
    <row r="81" spans="1:5" ht="15.75">
      <c r="A81" s="19" t="s">
        <v>80</v>
      </c>
      <c r="C81" s="202" t="s">
        <v>81</v>
      </c>
      <c r="D81" s="202"/>
      <c r="E81" s="20"/>
    </row>
    <row r="82" spans="1:5" ht="15.75">
      <c r="A82" s="19"/>
      <c r="B82" s="19"/>
      <c r="C82" s="58"/>
      <c r="D82" s="19"/>
      <c r="E82" s="20"/>
    </row>
    <row r="83" spans="1:5" ht="15.75">
      <c r="A83" s="19" t="s">
        <v>159</v>
      </c>
      <c r="B83" s="19"/>
      <c r="C83" s="58"/>
      <c r="D83" s="19"/>
      <c r="E83" s="20"/>
    </row>
    <row r="84" spans="1:5" ht="15.75">
      <c r="A84" s="19"/>
      <c r="B84" s="19"/>
      <c r="C84" s="58"/>
      <c r="D84" s="19"/>
      <c r="E84" s="20"/>
    </row>
  </sheetData>
  <sheetProtection/>
  <mergeCells count="9">
    <mergeCell ref="C81:D81"/>
    <mergeCell ref="C1:D1"/>
    <mergeCell ref="C2:D2"/>
    <mergeCell ref="C3:D3"/>
    <mergeCell ref="A6:D6"/>
    <mergeCell ref="A9:D9"/>
    <mergeCell ref="A8:D8"/>
    <mergeCell ref="A7:D7"/>
    <mergeCell ref="A10:D10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82" r:id="rId1"/>
  <rowBreaks count="1" manualBreakCount="1">
    <brk id="38" max="3" man="1"/>
  </rowBreaks>
  <colBreaks count="1" manualBreakCount="1">
    <brk id="4" max="9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87"/>
  <sheetViews>
    <sheetView zoomScale="90" zoomScaleNormal="90" workbookViewId="0" topLeftCell="A1">
      <selection activeCell="C4" sqref="C4"/>
    </sheetView>
  </sheetViews>
  <sheetFormatPr defaultColWidth="9.00390625" defaultRowHeight="12.75"/>
  <cols>
    <col min="1" max="1" width="35.625" style="1" customWidth="1"/>
    <col min="2" max="2" width="15.00390625" style="66" customWidth="1"/>
    <col min="3" max="3" width="18.375" style="66" customWidth="1"/>
    <col min="4" max="4" width="21.00390625" style="1" customWidth="1"/>
    <col min="5" max="5" width="17.125" style="0" customWidth="1"/>
    <col min="6" max="6" width="18.125" style="0" customWidth="1"/>
  </cols>
  <sheetData>
    <row r="1" spans="1:5" ht="15.75">
      <c r="A1" s="19"/>
      <c r="B1" s="57"/>
      <c r="C1" s="207" t="s">
        <v>58</v>
      </c>
      <c r="D1" s="207"/>
      <c r="E1" s="24"/>
    </row>
    <row r="2" spans="1:5" ht="15.75">
      <c r="A2" s="19"/>
      <c r="B2" s="57"/>
      <c r="C2" s="207" t="s">
        <v>97</v>
      </c>
      <c r="D2" s="207"/>
      <c r="E2" s="24"/>
    </row>
    <row r="3" spans="1:5" ht="15.75">
      <c r="A3" s="19"/>
      <c r="B3" s="57"/>
      <c r="C3" s="207" t="s">
        <v>98</v>
      </c>
      <c r="D3" s="207"/>
      <c r="E3" s="24"/>
    </row>
    <row r="4" spans="1:5" ht="15.75">
      <c r="A4" s="19"/>
      <c r="B4" s="57"/>
      <c r="C4" s="85" t="s">
        <v>162</v>
      </c>
      <c r="D4" s="128"/>
      <c r="E4" s="24"/>
    </row>
    <row r="5" spans="1:5" ht="15.75">
      <c r="A5" s="19"/>
      <c r="B5" s="57"/>
      <c r="C5" s="58"/>
      <c r="D5" s="19"/>
      <c r="E5" s="24"/>
    </row>
    <row r="6" spans="1:5" ht="15.75">
      <c r="A6" s="201" t="s">
        <v>0</v>
      </c>
      <c r="B6" s="201"/>
      <c r="C6" s="201"/>
      <c r="D6" s="201"/>
      <c r="E6" s="24"/>
    </row>
    <row r="7" spans="1:5" ht="16.5">
      <c r="A7" s="201" t="s">
        <v>146</v>
      </c>
      <c r="B7" s="201"/>
      <c r="C7" s="201"/>
      <c r="D7" s="201"/>
      <c r="E7" s="25"/>
    </row>
    <row r="8" spans="1:5" ht="16.5">
      <c r="A8" s="201" t="s">
        <v>149</v>
      </c>
      <c r="B8" s="201"/>
      <c r="C8" s="201"/>
      <c r="D8" s="201"/>
      <c r="E8" s="25"/>
    </row>
    <row r="9" spans="1:5" ht="15.75" customHeight="1">
      <c r="A9" s="225" t="s">
        <v>150</v>
      </c>
      <c r="B9" s="225"/>
      <c r="C9" s="225"/>
      <c r="D9" s="225"/>
      <c r="E9" s="24"/>
    </row>
    <row r="10" spans="1:5" ht="15.75" customHeight="1">
      <c r="A10" s="225" t="s">
        <v>151</v>
      </c>
      <c r="B10" s="225"/>
      <c r="C10" s="225"/>
      <c r="D10" s="225"/>
      <c r="E10" s="24"/>
    </row>
    <row r="11" spans="1:5" ht="16.5" thickBot="1">
      <c r="A11" s="19"/>
      <c r="B11" s="58"/>
      <c r="C11" s="74"/>
      <c r="D11" s="48"/>
      <c r="E11" s="24"/>
    </row>
    <row r="12" spans="1:5" ht="15.75">
      <c r="A12" s="34" t="s">
        <v>1</v>
      </c>
      <c r="B12" s="35" t="s">
        <v>22</v>
      </c>
      <c r="C12" s="75" t="s">
        <v>3</v>
      </c>
      <c r="D12" s="29" t="s">
        <v>4</v>
      </c>
      <c r="E12" s="24"/>
    </row>
    <row r="13" spans="1:5" ht="15.75">
      <c r="A13" s="30" t="s">
        <v>5</v>
      </c>
      <c r="B13" s="31" t="s">
        <v>23</v>
      </c>
      <c r="C13" s="76" t="s">
        <v>7</v>
      </c>
      <c r="D13" s="36" t="s">
        <v>108</v>
      </c>
      <c r="E13" s="24"/>
    </row>
    <row r="14" spans="1:5" ht="15.75">
      <c r="A14" s="30" t="s">
        <v>8</v>
      </c>
      <c r="B14" s="31" t="s">
        <v>24</v>
      </c>
      <c r="C14" s="76" t="s">
        <v>101</v>
      </c>
      <c r="D14" s="36" t="s">
        <v>109</v>
      </c>
      <c r="E14" s="24"/>
    </row>
    <row r="15" spans="1:5" ht="15.75">
      <c r="A15" s="30"/>
      <c r="B15" s="31"/>
      <c r="C15" s="76" t="s">
        <v>11</v>
      </c>
      <c r="D15" s="36"/>
      <c r="E15" s="24"/>
    </row>
    <row r="16" spans="1:5" ht="16.5" thickBot="1">
      <c r="A16" s="37"/>
      <c r="B16" s="38" t="s">
        <v>12</v>
      </c>
      <c r="C16" s="77" t="s">
        <v>13</v>
      </c>
      <c r="D16" s="39" t="s">
        <v>103</v>
      </c>
      <c r="E16" s="24"/>
    </row>
    <row r="17" spans="1:5" ht="16.5" thickBot="1">
      <c r="A17" s="40">
        <v>1</v>
      </c>
      <c r="B17" s="41">
        <v>2</v>
      </c>
      <c r="C17" s="78">
        <v>3</v>
      </c>
      <c r="D17" s="42">
        <v>4</v>
      </c>
      <c r="E17" s="24"/>
    </row>
    <row r="18" spans="1:5" ht="31.5">
      <c r="A18" s="113" t="s">
        <v>131</v>
      </c>
      <c r="B18" s="53">
        <v>64.42</v>
      </c>
      <c r="C18" s="79">
        <v>44.62</v>
      </c>
      <c r="D18" s="144">
        <f>B18*C18/1000</f>
        <v>2.8744204</v>
      </c>
      <c r="E18" s="24"/>
    </row>
    <row r="19" spans="1:5" ht="47.25">
      <c r="A19" s="44" t="s">
        <v>132</v>
      </c>
      <c r="B19" s="54">
        <v>40.1</v>
      </c>
      <c r="C19" s="80">
        <v>30.46</v>
      </c>
      <c r="D19" s="144">
        <f>B19*C19/1000</f>
        <v>1.221446</v>
      </c>
      <c r="E19" s="24"/>
    </row>
    <row r="20" spans="1:5" ht="15.75">
      <c r="A20" s="44" t="s">
        <v>60</v>
      </c>
      <c r="B20" s="54">
        <v>24.03</v>
      </c>
      <c r="C20" s="81">
        <v>32.5</v>
      </c>
      <c r="D20" s="144">
        <f aca="true" t="shared" si="0" ref="D20:D66">B20*C20/1000</f>
        <v>0.780975</v>
      </c>
      <c r="E20" s="24"/>
    </row>
    <row r="21" spans="1:5" ht="15.75">
      <c r="A21" s="44" t="s">
        <v>61</v>
      </c>
      <c r="B21" s="54">
        <v>5</v>
      </c>
      <c r="C21" s="81">
        <v>85.66</v>
      </c>
      <c r="D21" s="144">
        <f t="shared" si="0"/>
        <v>0.42829999999999996</v>
      </c>
      <c r="E21" s="24"/>
    </row>
    <row r="22" spans="1:5" ht="15.75">
      <c r="A22" s="44" t="s">
        <v>64</v>
      </c>
      <c r="B22" s="54">
        <v>0.2</v>
      </c>
      <c r="C22" s="81">
        <v>28.45</v>
      </c>
      <c r="D22" s="144">
        <f t="shared" si="0"/>
        <v>0.005690000000000001</v>
      </c>
      <c r="E22" s="24"/>
    </row>
    <row r="23" spans="1:5" ht="15.75">
      <c r="A23" s="44" t="s">
        <v>62</v>
      </c>
      <c r="B23" s="54">
        <v>3.36</v>
      </c>
      <c r="C23" s="81">
        <v>33</v>
      </c>
      <c r="D23" s="144">
        <f t="shared" si="0"/>
        <v>0.11087999999999999</v>
      </c>
      <c r="E23" s="24"/>
    </row>
    <row r="24" spans="1:5" ht="15.75">
      <c r="A24" s="44" t="s">
        <v>65</v>
      </c>
      <c r="B24" s="54">
        <v>4.2</v>
      </c>
      <c r="C24" s="81">
        <v>64.5</v>
      </c>
      <c r="D24" s="144">
        <f t="shared" si="0"/>
        <v>0.27090000000000003</v>
      </c>
      <c r="E24" s="24"/>
    </row>
    <row r="25" spans="1:5" ht="15.75">
      <c r="A25" s="44" t="s">
        <v>133</v>
      </c>
      <c r="B25" s="54">
        <v>2</v>
      </c>
      <c r="C25" s="81">
        <v>31.5</v>
      </c>
      <c r="D25" s="144">
        <f t="shared" si="0"/>
        <v>0.063</v>
      </c>
      <c r="E25" s="24"/>
    </row>
    <row r="26" spans="1:5" ht="15.75">
      <c r="A26" s="44" t="s">
        <v>114</v>
      </c>
      <c r="B26" s="54">
        <v>13.36</v>
      </c>
      <c r="C26" s="81">
        <v>60</v>
      </c>
      <c r="D26" s="144">
        <f t="shared" si="0"/>
        <v>0.8015999999999999</v>
      </c>
      <c r="E26" s="24"/>
    </row>
    <row r="27" spans="1:5" ht="15.75">
      <c r="A27" s="44" t="s">
        <v>63</v>
      </c>
      <c r="B27" s="54">
        <v>5.8</v>
      </c>
      <c r="C27" s="81">
        <v>43</v>
      </c>
      <c r="D27" s="144">
        <f t="shared" si="0"/>
        <v>0.2494</v>
      </c>
      <c r="E27" s="24"/>
    </row>
    <row r="28" spans="1:5" ht="45.75" customHeight="1">
      <c r="A28" s="114" t="s">
        <v>115</v>
      </c>
      <c r="B28" s="54">
        <v>9.35</v>
      </c>
      <c r="C28" s="81">
        <v>42</v>
      </c>
      <c r="D28" s="144">
        <f t="shared" si="0"/>
        <v>0.3927</v>
      </c>
      <c r="E28" s="24"/>
    </row>
    <row r="29" spans="1:5" ht="15.75">
      <c r="A29" s="44" t="s">
        <v>26</v>
      </c>
      <c r="B29" s="54">
        <v>2.55</v>
      </c>
      <c r="C29" s="81">
        <v>101.3</v>
      </c>
      <c r="D29" s="144">
        <f t="shared" si="0"/>
        <v>0.258315</v>
      </c>
      <c r="E29" s="24"/>
    </row>
    <row r="30" spans="1:5" ht="15.75">
      <c r="A30" s="44" t="s">
        <v>27</v>
      </c>
      <c r="B30" s="54">
        <v>2</v>
      </c>
      <c r="C30" s="81">
        <v>119.33</v>
      </c>
      <c r="D30" s="144">
        <f t="shared" si="0"/>
        <v>0.23865999999999998</v>
      </c>
      <c r="E30" s="24"/>
    </row>
    <row r="31" spans="1:5" ht="15.75">
      <c r="A31" s="44" t="s">
        <v>36</v>
      </c>
      <c r="B31" s="54">
        <v>3.5</v>
      </c>
      <c r="C31" s="81">
        <v>171.54</v>
      </c>
      <c r="D31" s="144">
        <f t="shared" si="0"/>
        <v>0.60039</v>
      </c>
      <c r="E31" s="24"/>
    </row>
    <row r="32" spans="1:5" ht="15.75">
      <c r="A32" s="44" t="s">
        <v>28</v>
      </c>
      <c r="B32" s="54">
        <v>4</v>
      </c>
      <c r="C32" s="81">
        <v>131.51</v>
      </c>
      <c r="D32" s="144">
        <f t="shared" si="0"/>
        <v>0.52604</v>
      </c>
      <c r="E32" s="24"/>
    </row>
    <row r="33" spans="1:5" ht="15.75">
      <c r="A33" s="44" t="s">
        <v>39</v>
      </c>
      <c r="B33" s="54">
        <v>3</v>
      </c>
      <c r="C33" s="81">
        <v>136.5</v>
      </c>
      <c r="D33" s="144">
        <f t="shared" si="0"/>
        <v>0.4095</v>
      </c>
      <c r="E33" s="24"/>
    </row>
    <row r="34" spans="1:5" ht="15.75">
      <c r="A34" s="44" t="s">
        <v>140</v>
      </c>
      <c r="B34" s="54">
        <v>1</v>
      </c>
      <c r="C34" s="81">
        <v>103.95</v>
      </c>
      <c r="D34" s="144">
        <f t="shared" si="0"/>
        <v>0.10395</v>
      </c>
      <c r="E34" s="24"/>
    </row>
    <row r="35" spans="1:5" ht="31.5">
      <c r="A35" s="114" t="s">
        <v>116</v>
      </c>
      <c r="B35" s="54">
        <v>8.9</v>
      </c>
      <c r="C35" s="81">
        <v>124.23</v>
      </c>
      <c r="D35" s="144">
        <f t="shared" si="0"/>
        <v>1.1056470000000003</v>
      </c>
      <c r="E35" s="24"/>
    </row>
    <row r="36" spans="1:5" ht="15.75">
      <c r="A36" s="44" t="s">
        <v>29</v>
      </c>
      <c r="B36" s="54">
        <v>20.03</v>
      </c>
      <c r="C36" s="81">
        <v>90</v>
      </c>
      <c r="D36" s="144">
        <f t="shared" si="0"/>
        <v>1.8027</v>
      </c>
      <c r="E36" s="24"/>
    </row>
    <row r="37" spans="1:5" ht="15.75">
      <c r="A37" s="44" t="s">
        <v>30</v>
      </c>
      <c r="B37" s="54">
        <v>18.3</v>
      </c>
      <c r="C37" s="81">
        <v>90</v>
      </c>
      <c r="D37" s="144">
        <f t="shared" si="0"/>
        <v>1.647</v>
      </c>
      <c r="E37" s="24"/>
    </row>
    <row r="38" spans="1:5" ht="15.75">
      <c r="A38" s="44" t="s">
        <v>31</v>
      </c>
      <c r="B38" s="54">
        <v>44.8</v>
      </c>
      <c r="C38" s="81">
        <v>76.74</v>
      </c>
      <c r="D38" s="144">
        <f t="shared" si="0"/>
        <v>3.4379519999999997</v>
      </c>
      <c r="E38" s="24"/>
    </row>
    <row r="39" spans="1:5" ht="15.75">
      <c r="A39" s="44" t="s">
        <v>32</v>
      </c>
      <c r="B39" s="54">
        <v>2.7</v>
      </c>
      <c r="C39" s="81">
        <v>129.63</v>
      </c>
      <c r="D39" s="144">
        <f t="shared" si="0"/>
        <v>0.350001</v>
      </c>
      <c r="E39" s="24"/>
    </row>
    <row r="40" spans="1:5" ht="15.75">
      <c r="A40" s="44" t="s">
        <v>33</v>
      </c>
      <c r="B40" s="54">
        <v>6.85</v>
      </c>
      <c r="C40" s="81">
        <v>140</v>
      </c>
      <c r="D40" s="144">
        <f t="shared" si="0"/>
        <v>0.959</v>
      </c>
      <c r="E40" s="24"/>
    </row>
    <row r="41" spans="1:5" ht="47.25">
      <c r="A41" s="114" t="s">
        <v>117</v>
      </c>
      <c r="B41" s="54">
        <v>80</v>
      </c>
      <c r="C41" s="81">
        <v>65</v>
      </c>
      <c r="D41" s="144">
        <f t="shared" si="0"/>
        <v>5.2</v>
      </c>
      <c r="E41" s="24"/>
    </row>
    <row r="42" spans="1:5" ht="15.75">
      <c r="A42" s="44" t="s">
        <v>66</v>
      </c>
      <c r="B42" s="54">
        <v>41.3</v>
      </c>
      <c r="C42" s="81">
        <v>59</v>
      </c>
      <c r="D42" s="144">
        <f t="shared" si="0"/>
        <v>2.4366999999999996</v>
      </c>
      <c r="E42" s="24"/>
    </row>
    <row r="43" spans="1:5" ht="47.25">
      <c r="A43" s="114" t="s">
        <v>121</v>
      </c>
      <c r="B43" s="54">
        <v>16.63</v>
      </c>
      <c r="C43" s="81">
        <v>281.41</v>
      </c>
      <c r="D43" s="144">
        <f t="shared" si="0"/>
        <v>4.679848300000001</v>
      </c>
      <c r="E43" s="24"/>
    </row>
    <row r="44" spans="1:5" ht="31.5">
      <c r="A44" s="114" t="s">
        <v>122</v>
      </c>
      <c r="B44" s="54">
        <v>10.84</v>
      </c>
      <c r="C44" s="81">
        <v>81</v>
      </c>
      <c r="D44" s="144">
        <f t="shared" si="0"/>
        <v>0.8780399999999999</v>
      </c>
      <c r="E44" s="24"/>
    </row>
    <row r="45" spans="1:5" ht="15.75">
      <c r="A45" s="44" t="s">
        <v>68</v>
      </c>
      <c r="B45" s="54">
        <v>47.55</v>
      </c>
      <c r="C45" s="81">
        <v>216</v>
      </c>
      <c r="D45" s="144">
        <f t="shared" si="0"/>
        <v>10.2708</v>
      </c>
      <c r="E45" s="24"/>
    </row>
    <row r="46" spans="1:5" ht="15.75">
      <c r="A46" s="44" t="s">
        <v>40</v>
      </c>
      <c r="B46" s="54">
        <v>2.75</v>
      </c>
      <c r="C46" s="81">
        <v>158.25</v>
      </c>
      <c r="D46" s="144">
        <f t="shared" si="0"/>
        <v>0.4351875</v>
      </c>
      <c r="E46" s="24"/>
    </row>
    <row r="47" spans="1:5" ht="31.5">
      <c r="A47" s="44" t="s">
        <v>67</v>
      </c>
      <c r="B47" s="54">
        <v>5.35</v>
      </c>
      <c r="C47" s="81">
        <v>419.34</v>
      </c>
      <c r="D47" s="144">
        <f t="shared" si="0"/>
        <v>2.2434689999999997</v>
      </c>
      <c r="E47" s="24"/>
    </row>
    <row r="48" spans="1:5" ht="15.75">
      <c r="A48" s="44" t="s">
        <v>71</v>
      </c>
      <c r="B48" s="54">
        <v>0.46</v>
      </c>
      <c r="C48" s="81">
        <v>325.31</v>
      </c>
      <c r="D48" s="144">
        <f t="shared" si="0"/>
        <v>0.14964260000000001</v>
      </c>
      <c r="E48" s="24"/>
    </row>
    <row r="49" spans="1:5" ht="15.75">
      <c r="A49" s="44" t="s">
        <v>72</v>
      </c>
      <c r="B49" s="54">
        <v>1.05</v>
      </c>
      <c r="C49" s="81">
        <v>305</v>
      </c>
      <c r="D49" s="144">
        <f t="shared" si="0"/>
        <v>0.32025</v>
      </c>
      <c r="E49" s="24"/>
    </row>
    <row r="50" spans="1:5" ht="15.75">
      <c r="A50" s="44" t="s">
        <v>73</v>
      </c>
      <c r="B50" s="54">
        <v>0.68</v>
      </c>
      <c r="C50" s="81">
        <v>404</v>
      </c>
      <c r="D50" s="144">
        <f t="shared" si="0"/>
        <v>0.27472</v>
      </c>
      <c r="E50" s="24"/>
    </row>
    <row r="51" spans="1:5" ht="15.75">
      <c r="A51" s="44" t="s">
        <v>157</v>
      </c>
      <c r="B51" s="54">
        <v>3.6</v>
      </c>
      <c r="C51" s="81">
        <v>150</v>
      </c>
      <c r="D51" s="144">
        <f t="shared" si="0"/>
        <v>0.54</v>
      </c>
      <c r="E51" s="24"/>
    </row>
    <row r="52" spans="1:5" ht="15.75">
      <c r="A52" s="44" t="s">
        <v>158</v>
      </c>
      <c r="B52" s="54">
        <v>0.5</v>
      </c>
      <c r="C52" s="81">
        <v>1900</v>
      </c>
      <c r="D52" s="144">
        <f t="shared" si="0"/>
        <v>0.95</v>
      </c>
      <c r="E52" s="24"/>
    </row>
    <row r="53" spans="1:5" ht="47.25">
      <c r="A53" s="114" t="s">
        <v>124</v>
      </c>
      <c r="B53" s="54">
        <v>4.38</v>
      </c>
      <c r="C53" s="81">
        <v>14.5</v>
      </c>
      <c r="D53" s="144">
        <f t="shared" si="0"/>
        <v>0.06351</v>
      </c>
      <c r="E53" s="24"/>
    </row>
    <row r="54" spans="1:5" ht="15.75">
      <c r="A54" s="44" t="s">
        <v>37</v>
      </c>
      <c r="B54" s="54">
        <v>0.1</v>
      </c>
      <c r="C54" s="81">
        <v>540</v>
      </c>
      <c r="D54" s="144">
        <f t="shared" si="0"/>
        <v>0.054</v>
      </c>
      <c r="E54" s="24"/>
    </row>
    <row r="55" spans="1:5" ht="15.75">
      <c r="A55" s="44" t="s">
        <v>134</v>
      </c>
      <c r="B55" s="54">
        <v>16.85</v>
      </c>
      <c r="C55" s="81">
        <v>108.6</v>
      </c>
      <c r="D55" s="144">
        <f t="shared" si="0"/>
        <v>1.8299100000000001</v>
      </c>
      <c r="E55" s="24"/>
    </row>
    <row r="56" spans="1:5" ht="15.75">
      <c r="A56" s="44" t="s">
        <v>119</v>
      </c>
      <c r="B56" s="54">
        <v>8.25</v>
      </c>
      <c r="C56" s="81">
        <v>130</v>
      </c>
      <c r="D56" s="144">
        <f t="shared" si="0"/>
        <v>1.0725</v>
      </c>
      <c r="E56" s="24"/>
    </row>
    <row r="57" spans="1:5" ht="15.75">
      <c r="A57" s="44" t="s">
        <v>25</v>
      </c>
      <c r="B57" s="54">
        <v>24.83</v>
      </c>
      <c r="C57" s="81">
        <v>35</v>
      </c>
      <c r="D57" s="144">
        <f t="shared" si="0"/>
        <v>0.86905</v>
      </c>
      <c r="E57" s="24"/>
    </row>
    <row r="58" spans="1:5" ht="15.75">
      <c r="A58" s="44" t="s">
        <v>34</v>
      </c>
      <c r="B58" s="54">
        <v>10.5</v>
      </c>
      <c r="C58" s="81">
        <v>150</v>
      </c>
      <c r="D58" s="144">
        <f t="shared" si="0"/>
        <v>1.575</v>
      </c>
      <c r="E58" s="24"/>
    </row>
    <row r="59" spans="1:5" ht="15.75">
      <c r="A59" s="44" t="s">
        <v>42</v>
      </c>
      <c r="B59" s="54">
        <v>1.43</v>
      </c>
      <c r="C59" s="81">
        <v>300</v>
      </c>
      <c r="D59" s="144">
        <f t="shared" si="0"/>
        <v>0.429</v>
      </c>
      <c r="E59" s="24"/>
    </row>
    <row r="60" spans="1:5" ht="31.5">
      <c r="A60" s="44" t="s">
        <v>75</v>
      </c>
      <c r="B60" s="54">
        <v>15.5</v>
      </c>
      <c r="C60" s="81">
        <v>112.7</v>
      </c>
      <c r="D60" s="144">
        <f t="shared" si="0"/>
        <v>1.7468500000000002</v>
      </c>
      <c r="E60" s="24"/>
    </row>
    <row r="61" spans="1:5" ht="15.75">
      <c r="A61" s="44" t="s">
        <v>143</v>
      </c>
      <c r="B61" s="54">
        <v>3.32</v>
      </c>
      <c r="C61" s="81">
        <v>117.3</v>
      </c>
      <c r="D61" s="144">
        <f t="shared" si="0"/>
        <v>0.389436</v>
      </c>
      <c r="E61" s="24"/>
    </row>
    <row r="62" spans="1:5" ht="15.75">
      <c r="A62" s="44" t="s">
        <v>144</v>
      </c>
      <c r="B62" s="54">
        <v>6.2</v>
      </c>
      <c r="C62" s="81">
        <v>143</v>
      </c>
      <c r="D62" s="144">
        <f t="shared" si="0"/>
        <v>0.8866</v>
      </c>
      <c r="E62" s="24"/>
    </row>
    <row r="63" spans="1:5" ht="15.75">
      <c r="A63" s="44" t="s">
        <v>35</v>
      </c>
      <c r="B63" s="54">
        <v>5.7</v>
      </c>
      <c r="C63" s="81">
        <v>150</v>
      </c>
      <c r="D63" s="144">
        <f t="shared" si="0"/>
        <v>0.855</v>
      </c>
      <c r="E63" s="24"/>
    </row>
    <row r="64" spans="1:5" ht="15.75">
      <c r="A64" s="44" t="s">
        <v>74</v>
      </c>
      <c r="B64" s="54">
        <v>0.5</v>
      </c>
      <c r="C64" s="81">
        <v>150</v>
      </c>
      <c r="D64" s="144">
        <f t="shared" si="0"/>
        <v>0.075</v>
      </c>
      <c r="E64" s="24"/>
    </row>
    <row r="65" spans="1:5" ht="31.5">
      <c r="A65" s="115" t="s">
        <v>125</v>
      </c>
      <c r="B65" s="54">
        <v>32.1</v>
      </c>
      <c r="C65" s="81">
        <v>237.26</v>
      </c>
      <c r="D65" s="144">
        <f t="shared" si="0"/>
        <v>7.616046</v>
      </c>
      <c r="E65" s="24"/>
    </row>
    <row r="66" spans="1:5" ht="15.75">
      <c r="A66" s="148" t="s">
        <v>138</v>
      </c>
      <c r="B66" s="54">
        <v>9.15</v>
      </c>
      <c r="C66" s="81">
        <v>171.05</v>
      </c>
      <c r="D66" s="144">
        <f t="shared" si="0"/>
        <v>1.5651075</v>
      </c>
      <c r="E66" s="24"/>
    </row>
    <row r="67" spans="1:5" ht="15.75">
      <c r="A67" s="115" t="s">
        <v>127</v>
      </c>
      <c r="B67" s="55">
        <v>289.4</v>
      </c>
      <c r="C67" s="81">
        <v>43.04</v>
      </c>
      <c r="D67" s="144">
        <f>B67*C67/1000</f>
        <v>12.455775999999998</v>
      </c>
      <c r="E67" s="24"/>
    </row>
    <row r="68" spans="1:5" ht="31.5">
      <c r="A68" s="45" t="s">
        <v>141</v>
      </c>
      <c r="B68" s="55">
        <v>44.8</v>
      </c>
      <c r="C68" s="81">
        <v>72.83</v>
      </c>
      <c r="D68" s="144">
        <f>B68*C68/1000</f>
        <v>3.2627839999999995</v>
      </c>
      <c r="E68" s="24"/>
    </row>
    <row r="69" spans="1:5" ht="16.5" thickBot="1">
      <c r="A69" s="153" t="s">
        <v>128</v>
      </c>
      <c r="B69" s="55">
        <v>83</v>
      </c>
      <c r="C69" s="156">
        <v>70.63</v>
      </c>
      <c r="D69" s="145">
        <f>B69*C69/1000</f>
        <v>5.86229</v>
      </c>
      <c r="E69" s="24"/>
    </row>
    <row r="70" spans="1:5" ht="28.5" customHeight="1" thickBot="1">
      <c r="A70" s="143" t="s">
        <v>14</v>
      </c>
      <c r="B70" s="142"/>
      <c r="C70" s="82"/>
      <c r="D70" s="52"/>
      <c r="E70" s="24"/>
    </row>
    <row r="71" spans="1:5" ht="15.75">
      <c r="A71" s="47" t="s">
        <v>15</v>
      </c>
      <c r="B71" s="53">
        <v>178.57</v>
      </c>
      <c r="C71" s="81">
        <v>34.22</v>
      </c>
      <c r="D71" s="144">
        <f aca="true" t="shared" si="1" ref="D71:D77">B71*C71/1000</f>
        <v>6.1106654</v>
      </c>
      <c r="E71" s="24"/>
    </row>
    <row r="72" spans="1:5" ht="15.75">
      <c r="A72" s="43" t="s">
        <v>129</v>
      </c>
      <c r="B72" s="54">
        <v>55.81</v>
      </c>
      <c r="C72" s="81">
        <v>34.22</v>
      </c>
      <c r="D72" s="144">
        <f t="shared" si="1"/>
        <v>1.9098182</v>
      </c>
      <c r="E72" s="24"/>
    </row>
    <row r="73" spans="1:5" ht="15.75">
      <c r="A73" s="43" t="s">
        <v>16</v>
      </c>
      <c r="B73" s="54">
        <v>49.32</v>
      </c>
      <c r="C73" s="81">
        <v>35</v>
      </c>
      <c r="D73" s="144">
        <f t="shared" si="1"/>
        <v>1.7262</v>
      </c>
      <c r="E73" s="24"/>
    </row>
    <row r="74" spans="1:5" ht="15.75">
      <c r="A74" s="43" t="s">
        <v>17</v>
      </c>
      <c r="B74" s="54">
        <v>32.35</v>
      </c>
      <c r="C74" s="81">
        <v>35</v>
      </c>
      <c r="D74" s="144">
        <f t="shared" si="1"/>
        <v>1.13225</v>
      </c>
      <c r="E74" s="24"/>
    </row>
    <row r="75" spans="1:5" ht="15.75">
      <c r="A75" s="43" t="s">
        <v>142</v>
      </c>
      <c r="B75" s="54">
        <v>47.23</v>
      </c>
      <c r="C75" s="81">
        <v>452.5</v>
      </c>
      <c r="D75" s="144">
        <f t="shared" si="1"/>
        <v>21.371574999999996</v>
      </c>
      <c r="E75" s="24"/>
    </row>
    <row r="76" spans="1:5" ht="15.75">
      <c r="A76" s="43" t="s">
        <v>139</v>
      </c>
      <c r="B76" s="54">
        <v>7.3</v>
      </c>
      <c r="C76" s="81">
        <v>194.3</v>
      </c>
      <c r="D76" s="144">
        <f t="shared" si="1"/>
        <v>1.41839</v>
      </c>
      <c r="E76" s="24"/>
    </row>
    <row r="77" spans="1:5" ht="31.5">
      <c r="A77" s="43" t="s">
        <v>76</v>
      </c>
      <c r="B77" s="54">
        <v>21.98</v>
      </c>
      <c r="C77" s="81">
        <v>145</v>
      </c>
      <c r="D77" s="144">
        <f t="shared" si="1"/>
        <v>3.1871</v>
      </c>
      <c r="E77" s="24"/>
    </row>
    <row r="78" spans="1:5" ht="32.25" thickBot="1">
      <c r="A78" s="115" t="s">
        <v>130</v>
      </c>
      <c r="B78" s="54">
        <v>0.6</v>
      </c>
      <c r="C78" s="80">
        <v>7.6</v>
      </c>
      <c r="D78" s="144">
        <f>B78*C78</f>
        <v>4.56</v>
      </c>
      <c r="E78" s="24"/>
    </row>
    <row r="79" spans="1:5" ht="16.5" thickBot="1">
      <c r="A79" s="139" t="s">
        <v>21</v>
      </c>
      <c r="B79" s="63"/>
      <c r="C79" s="83"/>
      <c r="D79" s="51">
        <f>SUM(D18:D69:D71:D78)</f>
        <v>129.0409819</v>
      </c>
      <c r="E79" s="24"/>
    </row>
    <row r="80" spans="1:5" ht="15.75">
      <c r="A80" s="22"/>
      <c r="B80" s="65"/>
      <c r="C80" s="84"/>
      <c r="D80" s="23"/>
      <c r="E80" s="24"/>
    </row>
    <row r="81" spans="1:5" ht="15.75">
      <c r="A81" s="19"/>
      <c r="B81" s="58"/>
      <c r="C81" s="85"/>
      <c r="D81" s="48"/>
      <c r="E81" s="24"/>
    </row>
    <row r="82" spans="1:5" ht="15.75">
      <c r="A82" s="19"/>
      <c r="B82" s="58"/>
      <c r="C82" s="58"/>
      <c r="D82" s="73"/>
      <c r="E82" s="24"/>
    </row>
    <row r="83" spans="1:5" ht="15.75">
      <c r="A83" s="19" t="s">
        <v>79</v>
      </c>
      <c r="B83" s="1"/>
      <c r="E83" s="24"/>
    </row>
    <row r="84" spans="1:5" ht="15.75">
      <c r="A84" s="19" t="s">
        <v>77</v>
      </c>
      <c r="B84" s="1"/>
      <c r="E84" s="20"/>
    </row>
    <row r="85" spans="1:5" ht="15.75">
      <c r="A85" s="19" t="s">
        <v>80</v>
      </c>
      <c r="B85" s="1"/>
      <c r="C85" s="202" t="s">
        <v>81</v>
      </c>
      <c r="D85" s="202"/>
      <c r="E85" s="20"/>
    </row>
    <row r="87" ht="15.75">
      <c r="A87" s="19" t="s">
        <v>159</v>
      </c>
    </row>
  </sheetData>
  <sheetProtection/>
  <mergeCells count="9">
    <mergeCell ref="C85:D85"/>
    <mergeCell ref="A9:D9"/>
    <mergeCell ref="A8:D8"/>
    <mergeCell ref="A7:D7"/>
    <mergeCell ref="C1:D1"/>
    <mergeCell ref="C2:D2"/>
    <mergeCell ref="C3:D3"/>
    <mergeCell ref="A6:D6"/>
    <mergeCell ref="A10:D10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82" r:id="rId1"/>
  <rowBreaks count="1" manualBreakCount="1">
    <brk id="40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49"/>
  <sheetViews>
    <sheetView tabSelected="1" zoomScale="75" zoomScaleNormal="75" workbookViewId="0" topLeftCell="A1">
      <selection activeCell="C4" sqref="C4"/>
    </sheetView>
  </sheetViews>
  <sheetFormatPr defaultColWidth="9.00390625" defaultRowHeight="12.75"/>
  <cols>
    <col min="1" max="1" width="28.25390625" style="66" customWidth="1"/>
    <col min="2" max="2" width="13.75390625" style="66" customWidth="1"/>
    <col min="3" max="3" width="18.75390625" style="66" customWidth="1"/>
    <col min="4" max="4" width="20.75390625" style="66" customWidth="1"/>
    <col min="5" max="5" width="15.375" style="0" customWidth="1"/>
  </cols>
  <sheetData>
    <row r="1" spans="1:5" ht="15.75">
      <c r="A1" s="58"/>
      <c r="B1" s="57"/>
      <c r="C1" s="213" t="s">
        <v>59</v>
      </c>
      <c r="D1" s="213"/>
      <c r="E1" s="24"/>
    </row>
    <row r="2" spans="1:5" ht="15.75">
      <c r="A2" s="58"/>
      <c r="B2" s="57"/>
      <c r="C2" s="213" t="s">
        <v>97</v>
      </c>
      <c r="D2" s="213"/>
      <c r="E2" s="24"/>
    </row>
    <row r="3" spans="1:5" ht="15.75">
      <c r="A3" s="58"/>
      <c r="B3" s="57"/>
      <c r="C3" s="213" t="s">
        <v>98</v>
      </c>
      <c r="D3" s="213"/>
      <c r="E3" s="24"/>
    </row>
    <row r="4" spans="1:5" ht="15.75">
      <c r="A4" s="58"/>
      <c r="B4" s="57"/>
      <c r="C4" s="157" t="s">
        <v>163</v>
      </c>
      <c r="D4" s="163"/>
      <c r="E4" s="24"/>
    </row>
    <row r="5" spans="1:5" ht="15.75">
      <c r="A5" s="58"/>
      <c r="B5" s="58"/>
      <c r="C5" s="58"/>
      <c r="D5" s="58"/>
      <c r="E5" s="24"/>
    </row>
    <row r="6" spans="1:5" ht="15.75">
      <c r="A6" s="58"/>
      <c r="B6" s="158" t="s">
        <v>0</v>
      </c>
      <c r="C6" s="58"/>
      <c r="D6" s="58"/>
      <c r="E6" s="24"/>
    </row>
    <row r="7" spans="1:5" ht="15.75">
      <c r="A7" s="211" t="s">
        <v>50</v>
      </c>
      <c r="B7" s="211"/>
      <c r="C7" s="211"/>
      <c r="D7" s="211"/>
      <c r="E7" s="24"/>
    </row>
    <row r="8" spans="1:5" ht="15.75">
      <c r="A8" s="211" t="s">
        <v>100</v>
      </c>
      <c r="B8" s="211"/>
      <c r="C8" s="211"/>
      <c r="D8" s="211"/>
      <c r="E8" s="24"/>
    </row>
    <row r="9" spans="1:5" ht="15.75">
      <c r="A9" s="211" t="s">
        <v>151</v>
      </c>
      <c r="B9" s="211"/>
      <c r="C9" s="211"/>
      <c r="D9" s="211"/>
      <c r="E9" s="24"/>
    </row>
    <row r="10" spans="1:5" ht="16.5" thickBot="1">
      <c r="A10" s="58"/>
      <c r="B10" s="58"/>
      <c r="C10" s="74"/>
      <c r="D10" s="65"/>
      <c r="E10" s="24"/>
    </row>
    <row r="11" spans="1:5" ht="15.75">
      <c r="A11" s="105" t="s">
        <v>1</v>
      </c>
      <c r="B11" s="59" t="s">
        <v>22</v>
      </c>
      <c r="C11" s="75" t="s">
        <v>3</v>
      </c>
      <c r="D11" s="106" t="s">
        <v>4</v>
      </c>
      <c r="E11" s="24"/>
    </row>
    <row r="12" spans="1:5" ht="15.75">
      <c r="A12" s="107" t="s">
        <v>5</v>
      </c>
      <c r="B12" s="60" t="s">
        <v>23</v>
      </c>
      <c r="C12" s="76" t="s">
        <v>7</v>
      </c>
      <c r="D12" s="108" t="s">
        <v>110</v>
      </c>
      <c r="E12" s="24"/>
    </row>
    <row r="13" spans="1:5" ht="15.75">
      <c r="A13" s="107" t="s">
        <v>8</v>
      </c>
      <c r="B13" s="60" t="s">
        <v>24</v>
      </c>
      <c r="C13" s="76" t="s">
        <v>101</v>
      </c>
      <c r="D13" s="108"/>
      <c r="E13" s="24"/>
    </row>
    <row r="14" spans="1:5" ht="15.75">
      <c r="A14" s="107"/>
      <c r="B14" s="60"/>
      <c r="C14" s="76" t="s">
        <v>11</v>
      </c>
      <c r="D14" s="108"/>
      <c r="E14" s="24"/>
    </row>
    <row r="15" spans="1:5" ht="16.5" thickBot="1">
      <c r="A15" s="109"/>
      <c r="B15" s="61" t="s">
        <v>12</v>
      </c>
      <c r="C15" s="77" t="s">
        <v>13</v>
      </c>
      <c r="D15" s="110" t="s">
        <v>103</v>
      </c>
      <c r="E15" s="24"/>
    </row>
    <row r="16" spans="1:5" ht="16.5" thickBot="1">
      <c r="A16" s="111">
        <v>1</v>
      </c>
      <c r="B16" s="62">
        <v>2</v>
      </c>
      <c r="C16" s="78">
        <v>3</v>
      </c>
      <c r="D16" s="112">
        <v>4</v>
      </c>
      <c r="E16" s="24"/>
    </row>
    <row r="17" spans="1:5" ht="47.25">
      <c r="A17" s="113" t="s">
        <v>131</v>
      </c>
      <c r="B17" s="53">
        <v>6.56</v>
      </c>
      <c r="C17" s="79">
        <v>44.62</v>
      </c>
      <c r="D17" s="185">
        <f>B17*C17/1000</f>
        <v>0.29270719999999995</v>
      </c>
      <c r="E17" s="24"/>
    </row>
    <row r="18" spans="1:5" ht="63">
      <c r="A18" s="114" t="s">
        <v>132</v>
      </c>
      <c r="B18" s="54">
        <v>33</v>
      </c>
      <c r="C18" s="80">
        <v>30.46</v>
      </c>
      <c r="D18" s="185">
        <f>B18*C18/1000</f>
        <v>1.00518</v>
      </c>
      <c r="E18" s="24"/>
    </row>
    <row r="19" spans="1:5" ht="15.75">
      <c r="A19" s="114" t="s">
        <v>60</v>
      </c>
      <c r="B19" s="54">
        <v>4.4</v>
      </c>
      <c r="C19" s="81">
        <v>32.5</v>
      </c>
      <c r="D19" s="185">
        <f aca="true" t="shared" si="0" ref="D19:D32">B19*C19/1000</f>
        <v>0.143</v>
      </c>
      <c r="E19" s="24"/>
    </row>
    <row r="20" spans="1:5" ht="15.75">
      <c r="A20" s="114" t="s">
        <v>61</v>
      </c>
      <c r="B20" s="54">
        <v>2.5</v>
      </c>
      <c r="C20" s="81">
        <v>85.66</v>
      </c>
      <c r="D20" s="185">
        <f t="shared" si="0"/>
        <v>0.21414999999999998</v>
      </c>
      <c r="E20" s="24"/>
    </row>
    <row r="21" spans="1:5" ht="15.75">
      <c r="A21" s="114" t="s">
        <v>114</v>
      </c>
      <c r="B21" s="54">
        <v>7.86</v>
      </c>
      <c r="C21" s="81">
        <v>60</v>
      </c>
      <c r="D21" s="185">
        <f t="shared" si="0"/>
        <v>0.4716</v>
      </c>
      <c r="E21" s="24"/>
    </row>
    <row r="22" spans="1:5" ht="60" customHeight="1">
      <c r="A22" s="114" t="s">
        <v>115</v>
      </c>
      <c r="B22" s="54">
        <v>6.95</v>
      </c>
      <c r="C22" s="81">
        <v>42</v>
      </c>
      <c r="D22" s="185">
        <f t="shared" si="0"/>
        <v>0.29190000000000005</v>
      </c>
      <c r="E22" s="24"/>
    </row>
    <row r="23" spans="1:5" ht="15.75">
      <c r="A23" s="114" t="s">
        <v>66</v>
      </c>
      <c r="B23" s="54">
        <v>0.52</v>
      </c>
      <c r="C23" s="81">
        <v>59</v>
      </c>
      <c r="D23" s="185">
        <f t="shared" si="0"/>
        <v>0.03068</v>
      </c>
      <c r="E23" s="24"/>
    </row>
    <row r="24" spans="1:5" ht="47.25">
      <c r="A24" s="114" t="s">
        <v>121</v>
      </c>
      <c r="B24" s="54">
        <v>5.48</v>
      </c>
      <c r="C24" s="81">
        <v>281.41</v>
      </c>
      <c r="D24" s="185">
        <f t="shared" si="0"/>
        <v>1.5421268000000001</v>
      </c>
      <c r="E24" s="24"/>
    </row>
    <row r="25" spans="1:5" ht="33" customHeight="1">
      <c r="A25" s="114" t="s">
        <v>122</v>
      </c>
      <c r="B25" s="54">
        <v>1.99</v>
      </c>
      <c r="C25" s="81">
        <v>81</v>
      </c>
      <c r="D25" s="185">
        <f t="shared" si="0"/>
        <v>0.16119</v>
      </c>
      <c r="E25" s="24"/>
    </row>
    <row r="26" spans="1:5" ht="15.75">
      <c r="A26" s="114" t="s">
        <v>156</v>
      </c>
      <c r="B26" s="54">
        <v>14.75</v>
      </c>
      <c r="C26" s="81">
        <v>216</v>
      </c>
      <c r="D26" s="185">
        <f t="shared" si="0"/>
        <v>3.186</v>
      </c>
      <c r="E26" s="24"/>
    </row>
    <row r="27" spans="1:5" ht="47.25">
      <c r="A27" s="114" t="s">
        <v>124</v>
      </c>
      <c r="B27" s="54">
        <v>0.77</v>
      </c>
      <c r="C27" s="81">
        <v>14.5</v>
      </c>
      <c r="D27" s="185">
        <f t="shared" si="0"/>
        <v>0.011165000000000001</v>
      </c>
      <c r="E27" s="24"/>
    </row>
    <row r="28" spans="1:5" ht="31.5">
      <c r="A28" s="114" t="s">
        <v>134</v>
      </c>
      <c r="B28" s="54">
        <v>0.9</v>
      </c>
      <c r="C28" s="81">
        <v>108.6</v>
      </c>
      <c r="D28" s="185">
        <f t="shared" si="0"/>
        <v>0.09774</v>
      </c>
      <c r="E28" s="24"/>
    </row>
    <row r="29" spans="1:5" ht="15.75">
      <c r="A29" s="114" t="s">
        <v>25</v>
      </c>
      <c r="B29" s="54">
        <v>10.93</v>
      </c>
      <c r="C29" s="81">
        <v>35</v>
      </c>
      <c r="D29" s="185">
        <f t="shared" si="0"/>
        <v>0.38255</v>
      </c>
      <c r="E29" s="24"/>
    </row>
    <row r="30" spans="1:5" ht="31.5">
      <c r="A30" s="114" t="s">
        <v>145</v>
      </c>
      <c r="B30" s="54">
        <v>1.64</v>
      </c>
      <c r="C30" s="81">
        <v>117.3</v>
      </c>
      <c r="D30" s="185">
        <f t="shared" si="0"/>
        <v>0.192372</v>
      </c>
      <c r="E30" s="24"/>
    </row>
    <row r="31" spans="1:5" ht="15.75">
      <c r="A31" s="186" t="s">
        <v>138</v>
      </c>
      <c r="B31" s="54">
        <v>3.35</v>
      </c>
      <c r="C31" s="81">
        <v>171.05</v>
      </c>
      <c r="D31" s="185">
        <f t="shared" si="0"/>
        <v>0.5730175000000001</v>
      </c>
      <c r="E31" s="24"/>
    </row>
    <row r="32" spans="1:5" ht="16.5" thickBot="1">
      <c r="A32" s="115" t="s">
        <v>127</v>
      </c>
      <c r="B32" s="55">
        <v>20.17</v>
      </c>
      <c r="C32" s="161">
        <v>43.04</v>
      </c>
      <c r="D32" s="188">
        <f t="shared" si="0"/>
        <v>0.8681168</v>
      </c>
      <c r="E32" s="24"/>
    </row>
    <row r="33" spans="1:5" ht="31.5" customHeight="1" thickBot="1">
      <c r="A33" s="147" t="s">
        <v>14</v>
      </c>
      <c r="B33" s="142"/>
      <c r="C33" s="82"/>
      <c r="D33" s="190"/>
      <c r="E33" s="24"/>
    </row>
    <row r="34" spans="1:5" ht="15.75">
      <c r="A34" s="116" t="s">
        <v>15</v>
      </c>
      <c r="B34" s="53">
        <v>78.62</v>
      </c>
      <c r="C34" s="81">
        <v>34.22</v>
      </c>
      <c r="D34" s="185">
        <f aca="true" t="shared" si="1" ref="D34:D39">B34*C34/1000</f>
        <v>2.6903764</v>
      </c>
      <c r="E34" s="24"/>
    </row>
    <row r="35" spans="1:5" ht="15.75">
      <c r="A35" s="115" t="s">
        <v>86</v>
      </c>
      <c r="B35" s="54">
        <v>29.56</v>
      </c>
      <c r="C35" s="81">
        <v>34.22</v>
      </c>
      <c r="D35" s="185">
        <f t="shared" si="1"/>
        <v>1.0115432</v>
      </c>
      <c r="E35" s="24"/>
    </row>
    <row r="36" spans="1:5" ht="15.75">
      <c r="A36" s="115" t="s">
        <v>16</v>
      </c>
      <c r="B36" s="54">
        <v>7.77</v>
      </c>
      <c r="C36" s="81">
        <v>35</v>
      </c>
      <c r="D36" s="185">
        <f t="shared" si="1"/>
        <v>0.27194999999999997</v>
      </c>
      <c r="E36" s="24"/>
    </row>
    <row r="37" spans="1:5" ht="37.5" customHeight="1">
      <c r="A37" s="115" t="s">
        <v>142</v>
      </c>
      <c r="B37" s="54">
        <v>47.22</v>
      </c>
      <c r="C37" s="80">
        <v>452.5</v>
      </c>
      <c r="D37" s="185">
        <f t="shared" si="1"/>
        <v>21.36705</v>
      </c>
      <c r="E37" s="24"/>
    </row>
    <row r="38" spans="1:5" ht="15.75">
      <c r="A38" s="115" t="s">
        <v>139</v>
      </c>
      <c r="B38" s="54">
        <v>7.3</v>
      </c>
      <c r="C38" s="81">
        <v>194.3</v>
      </c>
      <c r="D38" s="185">
        <f t="shared" si="1"/>
        <v>1.41839</v>
      </c>
      <c r="E38" s="24"/>
    </row>
    <row r="39" spans="1:5" ht="47.25">
      <c r="A39" s="115" t="s">
        <v>76</v>
      </c>
      <c r="B39" s="54">
        <v>21.98</v>
      </c>
      <c r="C39" s="81">
        <v>145</v>
      </c>
      <c r="D39" s="185">
        <f t="shared" si="1"/>
        <v>3.1871</v>
      </c>
      <c r="E39" s="24"/>
    </row>
    <row r="40" spans="1:5" ht="32.25" thickBot="1">
      <c r="A40" s="115" t="s">
        <v>130</v>
      </c>
      <c r="B40" s="54">
        <v>0.02</v>
      </c>
      <c r="C40" s="81">
        <v>7.6</v>
      </c>
      <c r="D40" s="185">
        <f>B40*C40</f>
        <v>0.152</v>
      </c>
      <c r="E40" s="24"/>
    </row>
    <row r="41" spans="1:5" ht="16.5" thickBot="1">
      <c r="A41" s="141" t="s">
        <v>21</v>
      </c>
      <c r="B41" s="63"/>
      <c r="C41" s="83"/>
      <c r="D41" s="117">
        <f>SUM(D17:D32:D34:D40)</f>
        <v>39.5619049</v>
      </c>
      <c r="E41" s="24"/>
    </row>
    <row r="42" spans="1:5" ht="15.75">
      <c r="A42" s="157"/>
      <c r="B42" s="65"/>
      <c r="C42" s="65"/>
      <c r="D42" s="196"/>
      <c r="E42" s="24"/>
    </row>
    <row r="43" spans="1:5" ht="15.75">
      <c r="A43" s="58"/>
      <c r="B43" s="58"/>
      <c r="C43" s="157"/>
      <c r="D43" s="65"/>
      <c r="E43" s="24"/>
    </row>
    <row r="44" spans="1:5" ht="15.75">
      <c r="A44" s="58"/>
      <c r="B44" s="58"/>
      <c r="C44" s="58"/>
      <c r="D44" s="196"/>
      <c r="E44" s="24"/>
    </row>
    <row r="45" spans="1:5" ht="15.75">
      <c r="A45" s="58" t="s">
        <v>79</v>
      </c>
      <c r="E45" s="24"/>
    </row>
    <row r="46" spans="1:5" ht="15.75">
      <c r="A46" s="58" t="s">
        <v>77</v>
      </c>
      <c r="E46" s="20"/>
    </row>
    <row r="47" spans="1:5" ht="15.75">
      <c r="A47" s="58" t="s">
        <v>80</v>
      </c>
      <c r="C47" s="212" t="s">
        <v>81</v>
      </c>
      <c r="D47" s="212"/>
      <c r="E47" s="20"/>
    </row>
    <row r="49" ht="15.75">
      <c r="A49" s="58" t="s">
        <v>159</v>
      </c>
    </row>
  </sheetData>
  <sheetProtection/>
  <mergeCells count="7">
    <mergeCell ref="C47:D47"/>
    <mergeCell ref="C1:D1"/>
    <mergeCell ref="C2:D2"/>
    <mergeCell ref="C3:D3"/>
    <mergeCell ref="A7:D7"/>
    <mergeCell ref="A8:D8"/>
    <mergeCell ref="A9:D9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69"/>
  <sheetViews>
    <sheetView zoomScale="75" zoomScaleNormal="75" workbookViewId="0" topLeftCell="A1">
      <selection activeCell="C4" sqref="C4"/>
    </sheetView>
  </sheetViews>
  <sheetFormatPr defaultColWidth="9.00390625" defaultRowHeight="12.75"/>
  <cols>
    <col min="1" max="1" width="28.375" style="66" customWidth="1"/>
    <col min="2" max="2" width="13.25390625" style="66" customWidth="1"/>
    <col min="3" max="3" width="18.25390625" style="66" customWidth="1"/>
    <col min="4" max="4" width="18.625" style="66" customWidth="1"/>
  </cols>
  <sheetData>
    <row r="1" spans="1:4" ht="15.75">
      <c r="A1" s="58"/>
      <c r="B1" s="57"/>
      <c r="C1" s="213" t="s">
        <v>55</v>
      </c>
      <c r="D1" s="213"/>
    </row>
    <row r="2" spans="1:4" ht="15.75">
      <c r="A2" s="58"/>
      <c r="B2" s="57"/>
      <c r="C2" s="213" t="s">
        <v>97</v>
      </c>
      <c r="D2" s="213"/>
    </row>
    <row r="3" spans="1:4" ht="15.75">
      <c r="A3" s="58"/>
      <c r="B3" s="57"/>
      <c r="C3" s="213" t="s">
        <v>98</v>
      </c>
      <c r="D3" s="213"/>
    </row>
    <row r="4" spans="1:4" ht="15.75">
      <c r="A4" s="58"/>
      <c r="B4" s="57"/>
      <c r="C4" s="157" t="s">
        <v>162</v>
      </c>
      <c r="D4" s="163"/>
    </row>
    <row r="5" spans="1:4" ht="15.75">
      <c r="A5" s="58"/>
      <c r="B5" s="57"/>
      <c r="C5" s="58"/>
      <c r="D5" s="58"/>
    </row>
    <row r="6" spans="1:4" ht="15.75">
      <c r="A6" s="58"/>
      <c r="B6" s="57"/>
      <c r="C6" s="58"/>
      <c r="D6" s="58"/>
    </row>
    <row r="7" spans="1:4" ht="15.75">
      <c r="A7" s="211" t="s">
        <v>0</v>
      </c>
      <c r="B7" s="211"/>
      <c r="C7" s="211"/>
      <c r="D7" s="211"/>
    </row>
    <row r="8" spans="1:5" ht="15.75">
      <c r="A8" s="211" t="s">
        <v>49</v>
      </c>
      <c r="B8" s="211"/>
      <c r="C8" s="211"/>
      <c r="D8" s="211"/>
      <c r="E8" s="26"/>
    </row>
    <row r="9" spans="1:5" ht="15.75">
      <c r="A9" s="211" t="s">
        <v>47</v>
      </c>
      <c r="B9" s="211"/>
      <c r="C9" s="211"/>
      <c r="D9" s="211"/>
      <c r="E9" s="21"/>
    </row>
    <row r="10" spans="1:5" ht="15.75">
      <c r="A10" s="211" t="s">
        <v>43</v>
      </c>
      <c r="B10" s="211"/>
      <c r="C10" s="211"/>
      <c r="D10" s="211"/>
      <c r="E10" s="3"/>
    </row>
    <row r="11" spans="1:5" ht="15.75">
      <c r="A11" s="211" t="s">
        <v>44</v>
      </c>
      <c r="B11" s="211"/>
      <c r="C11" s="211"/>
      <c r="D11" s="211"/>
      <c r="E11" s="3"/>
    </row>
    <row r="12" spans="1:4" ht="15.75">
      <c r="A12" s="211" t="s">
        <v>151</v>
      </c>
      <c r="B12" s="211"/>
      <c r="C12" s="211"/>
      <c r="D12" s="211"/>
    </row>
    <row r="13" spans="1:4" ht="15.75">
      <c r="A13" s="58"/>
      <c r="B13" s="58"/>
      <c r="C13" s="74"/>
      <c r="D13" s="157"/>
    </row>
    <row r="14" spans="1:4" ht="16.5" thickBot="1">
      <c r="A14" s="58"/>
      <c r="B14" s="57"/>
      <c r="C14" s="58"/>
      <c r="D14" s="58"/>
    </row>
    <row r="15" spans="1:4" ht="12.75">
      <c r="A15" s="105" t="s">
        <v>1</v>
      </c>
      <c r="B15" s="59" t="s">
        <v>2</v>
      </c>
      <c r="C15" s="75" t="s">
        <v>3</v>
      </c>
      <c r="D15" s="106" t="s">
        <v>4</v>
      </c>
    </row>
    <row r="16" spans="1:4" ht="12.75">
      <c r="A16" s="107" t="s">
        <v>5</v>
      </c>
      <c r="B16" s="60" t="s">
        <v>6</v>
      </c>
      <c r="C16" s="76" t="s">
        <v>7</v>
      </c>
      <c r="D16" s="108" t="s">
        <v>104</v>
      </c>
    </row>
    <row r="17" spans="1:4" ht="12.75">
      <c r="A17" s="107" t="s">
        <v>8</v>
      </c>
      <c r="B17" s="60" t="s">
        <v>9</v>
      </c>
      <c r="C17" s="76" t="s">
        <v>101</v>
      </c>
      <c r="D17" s="108" t="s">
        <v>9</v>
      </c>
    </row>
    <row r="18" spans="1:4" ht="12.75">
      <c r="A18" s="107"/>
      <c r="B18" s="60" t="s">
        <v>10</v>
      </c>
      <c r="C18" s="76" t="s">
        <v>11</v>
      </c>
      <c r="D18" s="108" t="s">
        <v>10</v>
      </c>
    </row>
    <row r="19" spans="1:4" ht="13.5" thickBot="1">
      <c r="A19" s="109"/>
      <c r="B19" s="61" t="s">
        <v>12</v>
      </c>
      <c r="C19" s="77" t="s">
        <v>13</v>
      </c>
      <c r="D19" s="110" t="s">
        <v>103</v>
      </c>
    </row>
    <row r="20" spans="1:6" ht="16.5" thickBot="1">
      <c r="A20" s="111">
        <v>1</v>
      </c>
      <c r="B20" s="62">
        <v>2</v>
      </c>
      <c r="C20" s="86">
        <v>3</v>
      </c>
      <c r="D20" s="112">
        <v>4</v>
      </c>
      <c r="F20" s="18"/>
    </row>
    <row r="21" spans="1:4" s="129" customFormat="1" ht="47.25">
      <c r="A21" s="113" t="s">
        <v>131</v>
      </c>
      <c r="B21" s="53">
        <v>60</v>
      </c>
      <c r="C21" s="81">
        <v>44.62</v>
      </c>
      <c r="D21" s="133">
        <f>B21*C21/1000</f>
        <v>2.6772</v>
      </c>
    </row>
    <row r="22" spans="1:4" ht="15.75">
      <c r="A22" s="114" t="s">
        <v>60</v>
      </c>
      <c r="B22" s="54">
        <v>2.84</v>
      </c>
      <c r="C22" s="80">
        <v>32.5</v>
      </c>
      <c r="D22" s="134">
        <f aca="true" t="shared" si="0" ref="D22:D51">B22*C22/1000</f>
        <v>0.0923</v>
      </c>
    </row>
    <row r="23" spans="1:4" ht="15.75">
      <c r="A23" s="114" t="s">
        <v>62</v>
      </c>
      <c r="B23" s="54">
        <v>4.05</v>
      </c>
      <c r="C23" s="80">
        <v>33</v>
      </c>
      <c r="D23" s="134">
        <f t="shared" si="0"/>
        <v>0.13365000000000002</v>
      </c>
    </row>
    <row r="24" spans="1:4" ht="15.75">
      <c r="A24" s="114" t="s">
        <v>65</v>
      </c>
      <c r="B24" s="54">
        <v>1.07</v>
      </c>
      <c r="C24" s="80">
        <v>64.5</v>
      </c>
      <c r="D24" s="134">
        <f t="shared" si="0"/>
        <v>0.069015</v>
      </c>
    </row>
    <row r="25" spans="1:4" ht="15.75">
      <c r="A25" s="114" t="s">
        <v>61</v>
      </c>
      <c r="B25" s="54">
        <v>10.46</v>
      </c>
      <c r="C25" s="80">
        <v>85.66</v>
      </c>
      <c r="D25" s="134">
        <f t="shared" si="0"/>
        <v>0.8960036</v>
      </c>
    </row>
    <row r="26" spans="1:4" ht="15.75">
      <c r="A26" s="114" t="s">
        <v>114</v>
      </c>
      <c r="B26" s="54">
        <v>5.49</v>
      </c>
      <c r="C26" s="80">
        <v>60</v>
      </c>
      <c r="D26" s="134">
        <f t="shared" si="0"/>
        <v>0.3294</v>
      </c>
    </row>
    <row r="27" spans="1:4" ht="15.75">
      <c r="A27" s="114" t="s">
        <v>63</v>
      </c>
      <c r="B27" s="54">
        <v>0.71</v>
      </c>
      <c r="C27" s="80">
        <v>43</v>
      </c>
      <c r="D27" s="134">
        <f t="shared" si="0"/>
        <v>0.030529999999999998</v>
      </c>
    </row>
    <row r="28" spans="1:4" ht="47.25">
      <c r="A28" s="114" t="s">
        <v>115</v>
      </c>
      <c r="B28" s="159">
        <v>7.71</v>
      </c>
      <c r="C28" s="80">
        <v>42</v>
      </c>
      <c r="D28" s="134">
        <f t="shared" si="0"/>
        <v>0.32382</v>
      </c>
    </row>
    <row r="29" spans="1:4" ht="31.5">
      <c r="A29" s="114" t="s">
        <v>116</v>
      </c>
      <c r="B29" s="54">
        <v>1.4</v>
      </c>
      <c r="C29" s="80">
        <v>124.23</v>
      </c>
      <c r="D29" s="134">
        <f t="shared" si="0"/>
        <v>0.173922</v>
      </c>
    </row>
    <row r="30" spans="1:4" ht="15.75">
      <c r="A30" s="131" t="s">
        <v>29</v>
      </c>
      <c r="B30" s="54">
        <v>22.85</v>
      </c>
      <c r="C30" s="80">
        <v>90</v>
      </c>
      <c r="D30" s="134">
        <f t="shared" si="0"/>
        <v>2.0565</v>
      </c>
    </row>
    <row r="31" spans="1:4" ht="15.75">
      <c r="A31" s="131" t="s">
        <v>31</v>
      </c>
      <c r="B31" s="54">
        <v>10.71</v>
      </c>
      <c r="C31" s="80">
        <v>76.74</v>
      </c>
      <c r="D31" s="134">
        <f t="shared" si="0"/>
        <v>0.8218854</v>
      </c>
    </row>
    <row r="32" spans="1:4" ht="15.75">
      <c r="A32" s="131" t="s">
        <v>32</v>
      </c>
      <c r="B32" s="160">
        <v>1.025</v>
      </c>
      <c r="C32" s="80">
        <v>129.63</v>
      </c>
      <c r="D32" s="134">
        <f t="shared" si="0"/>
        <v>0.13287074999999998</v>
      </c>
    </row>
    <row r="33" spans="1:4" ht="15.75">
      <c r="A33" s="124" t="s">
        <v>25</v>
      </c>
      <c r="B33" s="54">
        <v>4</v>
      </c>
      <c r="C33" s="80">
        <v>35</v>
      </c>
      <c r="D33" s="134">
        <f t="shared" si="0"/>
        <v>0.14</v>
      </c>
    </row>
    <row r="34" spans="1:4" ht="15.75">
      <c r="A34" s="124" t="s">
        <v>34</v>
      </c>
      <c r="B34" s="54">
        <v>4.57</v>
      </c>
      <c r="C34" s="80">
        <v>150</v>
      </c>
      <c r="D34" s="134">
        <f t="shared" si="0"/>
        <v>0.6855</v>
      </c>
    </row>
    <row r="35" spans="1:4" ht="15.75">
      <c r="A35" s="124" t="s">
        <v>35</v>
      </c>
      <c r="B35" s="54">
        <v>5.12</v>
      </c>
      <c r="C35" s="80">
        <v>150</v>
      </c>
      <c r="D35" s="134">
        <f t="shared" si="0"/>
        <v>0.768</v>
      </c>
    </row>
    <row r="36" spans="1:4" ht="31.5">
      <c r="A36" s="114" t="s">
        <v>118</v>
      </c>
      <c r="B36" s="54">
        <v>6.59</v>
      </c>
      <c r="C36" s="80">
        <v>108.6</v>
      </c>
      <c r="D36" s="134">
        <f t="shared" si="0"/>
        <v>0.715674</v>
      </c>
    </row>
    <row r="37" spans="1:4" ht="31.5">
      <c r="A37" s="114" t="s">
        <v>120</v>
      </c>
      <c r="B37" s="54">
        <v>3</v>
      </c>
      <c r="C37" s="80">
        <v>158.25</v>
      </c>
      <c r="D37" s="134">
        <f t="shared" si="0"/>
        <v>0.47475</v>
      </c>
    </row>
    <row r="38" spans="1:4" ht="15.75">
      <c r="A38" s="114" t="s">
        <v>66</v>
      </c>
      <c r="B38" s="54">
        <v>13.83</v>
      </c>
      <c r="C38" s="80">
        <v>59</v>
      </c>
      <c r="D38" s="134">
        <f t="shared" si="0"/>
        <v>0.81597</v>
      </c>
    </row>
    <row r="39" spans="1:4" ht="47.25">
      <c r="A39" s="114" t="s">
        <v>121</v>
      </c>
      <c r="B39" s="54">
        <v>13.17</v>
      </c>
      <c r="C39" s="80">
        <v>281.41</v>
      </c>
      <c r="D39" s="134">
        <f t="shared" si="0"/>
        <v>3.7061697000000002</v>
      </c>
    </row>
    <row r="40" spans="1:4" ht="47.25">
      <c r="A40" s="114" t="s">
        <v>122</v>
      </c>
      <c r="B40" s="54">
        <v>3.6</v>
      </c>
      <c r="C40" s="80">
        <v>81</v>
      </c>
      <c r="D40" s="134">
        <f t="shared" si="0"/>
        <v>0.2916</v>
      </c>
    </row>
    <row r="41" spans="1:4" ht="15.75">
      <c r="A41" s="114" t="s">
        <v>138</v>
      </c>
      <c r="B41" s="54">
        <v>0.89</v>
      </c>
      <c r="C41" s="80">
        <v>171.05</v>
      </c>
      <c r="D41" s="134">
        <f t="shared" si="0"/>
        <v>0.15223450000000002</v>
      </c>
    </row>
    <row r="42" spans="1:4" ht="47.25">
      <c r="A42" s="114" t="s">
        <v>67</v>
      </c>
      <c r="B42" s="54">
        <v>6.6</v>
      </c>
      <c r="C42" s="80">
        <v>419.34</v>
      </c>
      <c r="D42" s="134">
        <f t="shared" si="0"/>
        <v>2.7676439999999998</v>
      </c>
    </row>
    <row r="43" spans="1:4" ht="15.75">
      <c r="A43" s="114" t="s">
        <v>68</v>
      </c>
      <c r="B43" s="54">
        <v>6</v>
      </c>
      <c r="C43" s="80">
        <v>216</v>
      </c>
      <c r="D43" s="134">
        <f t="shared" si="0"/>
        <v>1.296</v>
      </c>
    </row>
    <row r="44" spans="1:4" ht="15.75">
      <c r="A44" s="114" t="s">
        <v>152</v>
      </c>
      <c r="B44" s="54">
        <v>6</v>
      </c>
      <c r="C44" s="80">
        <v>153</v>
      </c>
      <c r="D44" s="134">
        <f t="shared" si="0"/>
        <v>0.918</v>
      </c>
    </row>
    <row r="45" spans="1:4" ht="15.75">
      <c r="A45" s="114" t="s">
        <v>71</v>
      </c>
      <c r="B45" s="54">
        <v>0.21</v>
      </c>
      <c r="C45" s="80">
        <v>325.31</v>
      </c>
      <c r="D45" s="134">
        <f t="shared" si="0"/>
        <v>0.0683151</v>
      </c>
    </row>
    <row r="46" spans="1:4" ht="15.75">
      <c r="A46" s="114" t="s">
        <v>73</v>
      </c>
      <c r="B46" s="54">
        <v>0.42</v>
      </c>
      <c r="C46" s="80">
        <v>404</v>
      </c>
      <c r="D46" s="134">
        <f t="shared" si="0"/>
        <v>0.16968</v>
      </c>
    </row>
    <row r="47" spans="1:4" ht="15.75">
      <c r="A47" s="114" t="s">
        <v>153</v>
      </c>
      <c r="B47" s="54">
        <v>0.85</v>
      </c>
      <c r="C47" s="80">
        <v>305</v>
      </c>
      <c r="D47" s="134">
        <f t="shared" si="0"/>
        <v>0.25925</v>
      </c>
    </row>
    <row r="48" spans="1:4" ht="47.25">
      <c r="A48" s="114" t="s">
        <v>124</v>
      </c>
      <c r="B48" s="54">
        <v>1.06</v>
      </c>
      <c r="C48" s="80">
        <v>14.5</v>
      </c>
      <c r="D48" s="134">
        <f t="shared" si="0"/>
        <v>0.015370000000000002</v>
      </c>
    </row>
    <row r="49" spans="1:4" ht="47.25">
      <c r="A49" s="115" t="s">
        <v>125</v>
      </c>
      <c r="B49" s="54">
        <v>38.29</v>
      </c>
      <c r="C49" s="80">
        <v>237.26</v>
      </c>
      <c r="D49" s="134">
        <f t="shared" si="0"/>
        <v>9.0846854</v>
      </c>
    </row>
    <row r="50" spans="1:4" ht="46.5" customHeight="1">
      <c r="A50" s="114" t="s">
        <v>126</v>
      </c>
      <c r="B50" s="55">
        <v>6.24</v>
      </c>
      <c r="C50" s="80">
        <v>290</v>
      </c>
      <c r="D50" s="134">
        <f t="shared" si="0"/>
        <v>1.8096</v>
      </c>
    </row>
    <row r="51" spans="1:4" ht="16.5" thickBot="1">
      <c r="A51" s="153" t="s">
        <v>127</v>
      </c>
      <c r="B51" s="55">
        <v>135.35</v>
      </c>
      <c r="C51" s="161">
        <v>43.04</v>
      </c>
      <c r="D51" s="137">
        <f t="shared" si="0"/>
        <v>5.825464</v>
      </c>
    </row>
    <row r="52" spans="1:4" ht="32.25" thickBot="1">
      <c r="A52" s="147" t="s">
        <v>14</v>
      </c>
      <c r="B52" s="142"/>
      <c r="C52" s="162"/>
      <c r="D52" s="154"/>
    </row>
    <row r="53" spans="1:4" ht="15.75">
      <c r="A53" s="123" t="s">
        <v>15</v>
      </c>
      <c r="B53" s="53">
        <v>17.13</v>
      </c>
      <c r="C53" s="80">
        <v>34.22</v>
      </c>
      <c r="D53" s="134">
        <f>B53*C53/1000</f>
        <v>0.5861886</v>
      </c>
    </row>
    <row r="54" spans="1:4" ht="31.5">
      <c r="A54" s="115" t="s">
        <v>142</v>
      </c>
      <c r="B54" s="54">
        <v>5.71</v>
      </c>
      <c r="C54" s="80">
        <v>452.5</v>
      </c>
      <c r="D54" s="134">
        <f>B54*C54/1000</f>
        <v>2.583775</v>
      </c>
    </row>
    <row r="55" spans="1:4" ht="31.5">
      <c r="A55" s="115" t="s">
        <v>155</v>
      </c>
      <c r="B55" s="54">
        <v>6.16</v>
      </c>
      <c r="C55" s="80">
        <v>310</v>
      </c>
      <c r="D55" s="134">
        <f>B55*C55/1000</f>
        <v>1.9096000000000002</v>
      </c>
    </row>
    <row r="56" spans="1:4" ht="47.25">
      <c r="A56" s="115" t="s">
        <v>76</v>
      </c>
      <c r="B56" s="54">
        <v>7.18</v>
      </c>
      <c r="C56" s="80">
        <v>145</v>
      </c>
      <c r="D56" s="134">
        <f>B56*C56/1000</f>
        <v>1.0411</v>
      </c>
    </row>
    <row r="57" spans="1:4" ht="32.25" thickBot="1">
      <c r="A57" s="115" t="s">
        <v>130</v>
      </c>
      <c r="B57" s="55">
        <v>0.67</v>
      </c>
      <c r="C57" s="161">
        <v>7.6</v>
      </c>
      <c r="D57" s="137">
        <f>B57*C57</f>
        <v>5.092</v>
      </c>
    </row>
    <row r="58" spans="1:4" ht="16.5" thickBot="1">
      <c r="A58" s="140" t="s">
        <v>102</v>
      </c>
      <c r="B58" s="104"/>
      <c r="C58" s="64"/>
      <c r="D58" s="117">
        <f>SUM(D21:D57)</f>
        <v>48.91366705</v>
      </c>
    </row>
    <row r="59" spans="1:4" ht="15.75">
      <c r="A59" s="203" t="s">
        <v>19</v>
      </c>
      <c r="B59" s="214"/>
      <c r="C59" s="89"/>
      <c r="D59" s="164">
        <v>0.3</v>
      </c>
    </row>
    <row r="60" spans="1:4" ht="16.5" thickBot="1">
      <c r="A60" s="205" t="s">
        <v>20</v>
      </c>
      <c r="B60" s="206"/>
      <c r="C60" s="90"/>
      <c r="D60" s="165">
        <f>D58*$D$59</f>
        <v>14.674100115</v>
      </c>
    </row>
    <row r="61" spans="1:4" ht="16.5" thickBot="1">
      <c r="A61" s="166" t="s">
        <v>21</v>
      </c>
      <c r="B61" s="167"/>
      <c r="C61" s="64"/>
      <c r="D61" s="117">
        <f>D58+D60</f>
        <v>63.587767165</v>
      </c>
    </row>
    <row r="62" spans="1:4" ht="15.75">
      <c r="A62" s="58"/>
      <c r="B62" s="58"/>
      <c r="C62" s="58"/>
      <c r="D62" s="88"/>
    </row>
    <row r="63" spans="1:4" ht="15.75">
      <c r="A63" s="58"/>
      <c r="B63" s="58"/>
      <c r="C63" s="58"/>
      <c r="D63" s="88"/>
    </row>
    <row r="64" spans="1:4" ht="15.75">
      <c r="A64" s="67"/>
      <c r="B64" s="67"/>
      <c r="C64" s="212"/>
      <c r="D64" s="212"/>
    </row>
    <row r="65" ht="15.75">
      <c r="A65" s="58" t="s">
        <v>79</v>
      </c>
    </row>
    <row r="66" ht="15.75">
      <c r="A66" s="58" t="s">
        <v>77</v>
      </c>
    </row>
    <row r="67" spans="1:4" ht="15.75">
      <c r="A67" s="58" t="s">
        <v>80</v>
      </c>
      <c r="C67" s="212" t="s">
        <v>81</v>
      </c>
      <c r="D67" s="212"/>
    </row>
    <row r="69" ht="15.75">
      <c r="A69" s="58" t="s">
        <v>159</v>
      </c>
    </row>
  </sheetData>
  <sheetProtection/>
  <mergeCells count="13">
    <mergeCell ref="A12:D12"/>
    <mergeCell ref="A59:B59"/>
    <mergeCell ref="A10:D10"/>
    <mergeCell ref="A9:D9"/>
    <mergeCell ref="A11:D11"/>
    <mergeCell ref="A8:D8"/>
    <mergeCell ref="A60:B60"/>
    <mergeCell ref="C67:D67"/>
    <mergeCell ref="C1:D1"/>
    <mergeCell ref="C2:D2"/>
    <mergeCell ref="C3:D3"/>
    <mergeCell ref="A7:D7"/>
    <mergeCell ref="C64:D64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80" r:id="rId1"/>
  <colBreaks count="1" manualBreakCount="1">
    <brk id="4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65"/>
  <sheetViews>
    <sheetView zoomScale="75" zoomScaleNormal="75" workbookViewId="0" topLeftCell="A1">
      <selection activeCell="C4" sqref="C4"/>
    </sheetView>
  </sheetViews>
  <sheetFormatPr defaultColWidth="9.00390625" defaultRowHeight="12.75"/>
  <cols>
    <col min="1" max="1" width="28.75390625" style="66" customWidth="1"/>
    <col min="2" max="2" width="13.75390625" style="66" customWidth="1"/>
    <col min="3" max="3" width="20.625" style="66" customWidth="1"/>
    <col min="4" max="4" width="17.25390625" style="66" customWidth="1"/>
  </cols>
  <sheetData>
    <row r="1" spans="1:4" ht="15.75" customHeight="1">
      <c r="A1" s="58"/>
      <c r="B1" s="57"/>
      <c r="C1" s="213" t="s">
        <v>56</v>
      </c>
      <c r="D1" s="213"/>
    </row>
    <row r="2" spans="1:4" ht="15.75" customHeight="1">
      <c r="A2" s="58"/>
      <c r="B2" s="57"/>
      <c r="C2" s="213" t="s">
        <v>97</v>
      </c>
      <c r="D2" s="213"/>
    </row>
    <row r="3" spans="1:4" ht="15.75" customHeight="1">
      <c r="A3" s="58"/>
      <c r="B3" s="57"/>
      <c r="C3" s="213" t="s">
        <v>98</v>
      </c>
      <c r="D3" s="213"/>
    </row>
    <row r="4" spans="1:4" ht="15.75">
      <c r="A4" s="58"/>
      <c r="B4" s="57"/>
      <c r="C4" s="157" t="s">
        <v>162</v>
      </c>
      <c r="D4" s="163"/>
    </row>
    <row r="5" spans="1:4" ht="15.75">
      <c r="A5" s="58"/>
      <c r="B5" s="57"/>
      <c r="C5" s="58"/>
      <c r="D5" s="58"/>
    </row>
    <row r="6" spans="1:5" ht="15.75">
      <c r="A6" s="91"/>
      <c r="B6" s="168"/>
      <c r="C6" s="91"/>
      <c r="D6" s="91"/>
      <c r="E6" s="27"/>
    </row>
    <row r="7" spans="1:5" ht="15.75">
      <c r="A7" s="215" t="s">
        <v>0</v>
      </c>
      <c r="B7" s="215"/>
      <c r="C7" s="215"/>
      <c r="D7" s="215"/>
      <c r="E7" s="27"/>
    </row>
    <row r="8" spans="1:5" ht="16.5" customHeight="1">
      <c r="A8" s="219" t="s">
        <v>52</v>
      </c>
      <c r="B8" s="219"/>
      <c r="C8" s="219"/>
      <c r="D8" s="219"/>
      <c r="E8" s="219"/>
    </row>
    <row r="9" spans="1:5" ht="16.5">
      <c r="A9" s="215" t="s">
        <v>48</v>
      </c>
      <c r="B9" s="215"/>
      <c r="C9" s="215"/>
      <c r="D9" s="215"/>
      <c r="E9" s="28"/>
    </row>
    <row r="10" spans="1:5" ht="16.5">
      <c r="A10" s="215" t="s">
        <v>45</v>
      </c>
      <c r="B10" s="215"/>
      <c r="C10" s="215"/>
      <c r="D10" s="215"/>
      <c r="E10" s="28"/>
    </row>
    <row r="11" spans="1:5" ht="15.75">
      <c r="A11" s="215" t="s">
        <v>151</v>
      </c>
      <c r="B11" s="215"/>
      <c r="C11" s="215"/>
      <c r="D11" s="215"/>
      <c r="E11" s="27"/>
    </row>
    <row r="12" spans="1:5" ht="15.75">
      <c r="A12" s="91"/>
      <c r="B12" s="91"/>
      <c r="C12" s="127"/>
      <c r="D12" s="91"/>
      <c r="E12" s="27"/>
    </row>
    <row r="13" spans="1:5" ht="16.5" thickBot="1">
      <c r="A13" s="91"/>
      <c r="B13" s="169"/>
      <c r="C13" s="91"/>
      <c r="D13" s="91"/>
      <c r="E13" s="27"/>
    </row>
    <row r="14" spans="1:5" ht="15.75">
      <c r="A14" s="105" t="s">
        <v>1</v>
      </c>
      <c r="B14" s="59" t="s">
        <v>2</v>
      </c>
      <c r="C14" s="75" t="s">
        <v>3</v>
      </c>
      <c r="D14" s="106" t="s">
        <v>4</v>
      </c>
      <c r="E14" s="27"/>
    </row>
    <row r="15" spans="1:5" ht="15.75">
      <c r="A15" s="107" t="s">
        <v>5</v>
      </c>
      <c r="B15" s="60" t="s">
        <v>6</v>
      </c>
      <c r="C15" s="76" t="s">
        <v>7</v>
      </c>
      <c r="D15" s="108" t="s">
        <v>104</v>
      </c>
      <c r="E15" s="27"/>
    </row>
    <row r="16" spans="1:5" ht="15.75">
      <c r="A16" s="107" t="s">
        <v>8</v>
      </c>
      <c r="B16" s="60" t="s">
        <v>9</v>
      </c>
      <c r="C16" s="76" t="s">
        <v>101</v>
      </c>
      <c r="D16" s="108" t="s">
        <v>9</v>
      </c>
      <c r="E16" s="27"/>
    </row>
    <row r="17" spans="1:5" ht="15.75">
      <c r="A17" s="107"/>
      <c r="B17" s="60" t="s">
        <v>10</v>
      </c>
      <c r="C17" s="76" t="s">
        <v>11</v>
      </c>
      <c r="D17" s="108" t="s">
        <v>10</v>
      </c>
      <c r="E17" s="27"/>
    </row>
    <row r="18" spans="1:5" ht="16.5" thickBot="1">
      <c r="A18" s="109"/>
      <c r="B18" s="61" t="s">
        <v>12</v>
      </c>
      <c r="C18" s="77" t="s">
        <v>13</v>
      </c>
      <c r="D18" s="110" t="s">
        <v>103</v>
      </c>
      <c r="E18" s="27"/>
    </row>
    <row r="19" spans="1:5" ht="16.5" thickBot="1">
      <c r="A19" s="111">
        <v>1</v>
      </c>
      <c r="B19" s="62">
        <v>2</v>
      </c>
      <c r="C19" s="86">
        <v>3</v>
      </c>
      <c r="D19" s="112">
        <v>4</v>
      </c>
      <c r="E19" s="27"/>
    </row>
    <row r="20" spans="1:5" ht="47.25">
      <c r="A20" s="113" t="s">
        <v>131</v>
      </c>
      <c r="B20" s="53">
        <v>40</v>
      </c>
      <c r="C20" s="81">
        <v>44.62</v>
      </c>
      <c r="D20" s="133">
        <f>B20*C20/1000</f>
        <v>1.7848</v>
      </c>
      <c r="E20" s="27"/>
    </row>
    <row r="21" spans="1:5" ht="15.75">
      <c r="A21" s="114" t="s">
        <v>60</v>
      </c>
      <c r="B21" s="54">
        <v>3.7</v>
      </c>
      <c r="C21" s="80">
        <v>32.5</v>
      </c>
      <c r="D21" s="134">
        <f aca="true" t="shared" si="0" ref="D21:D50">B21*C21/1000</f>
        <v>0.12025</v>
      </c>
      <c r="E21" s="27"/>
    </row>
    <row r="22" spans="1:5" ht="15.75">
      <c r="A22" s="114" t="s">
        <v>62</v>
      </c>
      <c r="B22" s="54">
        <v>3.43</v>
      </c>
      <c r="C22" s="80">
        <v>33</v>
      </c>
      <c r="D22" s="134">
        <f t="shared" si="0"/>
        <v>0.11319000000000001</v>
      </c>
      <c r="E22" s="27"/>
    </row>
    <row r="23" spans="1:5" ht="15.75">
      <c r="A23" s="114" t="s">
        <v>65</v>
      </c>
      <c r="B23" s="54">
        <v>1.07</v>
      </c>
      <c r="C23" s="80">
        <v>64.5</v>
      </c>
      <c r="D23" s="134">
        <f t="shared" si="0"/>
        <v>0.069015</v>
      </c>
      <c r="E23" s="27"/>
    </row>
    <row r="24" spans="1:5" ht="15.75">
      <c r="A24" s="114" t="s">
        <v>61</v>
      </c>
      <c r="B24" s="54">
        <v>8.72</v>
      </c>
      <c r="C24" s="80">
        <v>85.66</v>
      </c>
      <c r="D24" s="134">
        <f t="shared" si="0"/>
        <v>0.7469552</v>
      </c>
      <c r="E24" s="27"/>
    </row>
    <row r="25" spans="1:5" ht="15.75">
      <c r="A25" s="114" t="s">
        <v>114</v>
      </c>
      <c r="B25" s="54">
        <v>4.7</v>
      </c>
      <c r="C25" s="80">
        <v>60</v>
      </c>
      <c r="D25" s="134">
        <f t="shared" si="0"/>
        <v>0.282</v>
      </c>
      <c r="E25" s="27"/>
    </row>
    <row r="26" spans="1:5" ht="15.75">
      <c r="A26" s="114" t="s">
        <v>63</v>
      </c>
      <c r="B26" s="54">
        <v>0.71</v>
      </c>
      <c r="C26" s="80">
        <v>43</v>
      </c>
      <c r="D26" s="134">
        <f t="shared" si="0"/>
        <v>0.030529999999999998</v>
      </c>
      <c r="E26" s="27"/>
    </row>
    <row r="27" spans="1:5" ht="47.25">
      <c r="A27" s="114" t="s">
        <v>115</v>
      </c>
      <c r="B27" s="159">
        <v>6.42</v>
      </c>
      <c r="C27" s="80">
        <v>42</v>
      </c>
      <c r="D27" s="134">
        <f t="shared" si="0"/>
        <v>0.26964</v>
      </c>
      <c r="E27" s="27"/>
    </row>
    <row r="28" spans="1:5" ht="31.5">
      <c r="A28" s="114" t="s">
        <v>116</v>
      </c>
      <c r="B28" s="54">
        <v>1.09</v>
      </c>
      <c r="C28" s="80">
        <v>124.23</v>
      </c>
      <c r="D28" s="134">
        <f t="shared" si="0"/>
        <v>0.13541070000000002</v>
      </c>
      <c r="E28" s="27"/>
    </row>
    <row r="29" spans="1:5" ht="15.75">
      <c r="A29" s="131" t="s">
        <v>29</v>
      </c>
      <c r="B29" s="54">
        <v>22.85</v>
      </c>
      <c r="C29" s="80">
        <v>90</v>
      </c>
      <c r="D29" s="134">
        <f t="shared" si="0"/>
        <v>2.0565</v>
      </c>
      <c r="E29" s="27"/>
    </row>
    <row r="30" spans="1:5" ht="15.75">
      <c r="A30" s="131" t="s">
        <v>31</v>
      </c>
      <c r="B30" s="54">
        <v>10.71</v>
      </c>
      <c r="C30" s="80">
        <v>76.74</v>
      </c>
      <c r="D30" s="134">
        <f t="shared" si="0"/>
        <v>0.8218854</v>
      </c>
      <c r="E30" s="27"/>
    </row>
    <row r="31" spans="1:5" ht="15.75">
      <c r="A31" s="131" t="s">
        <v>32</v>
      </c>
      <c r="B31" s="160">
        <v>1.025</v>
      </c>
      <c r="C31" s="80">
        <v>129.63</v>
      </c>
      <c r="D31" s="134">
        <f t="shared" si="0"/>
        <v>0.13287074999999998</v>
      </c>
      <c r="E31" s="27"/>
    </row>
    <row r="32" spans="1:5" ht="15.75">
      <c r="A32" s="124" t="s">
        <v>25</v>
      </c>
      <c r="B32" s="54">
        <v>4</v>
      </c>
      <c r="C32" s="80">
        <v>35</v>
      </c>
      <c r="D32" s="134">
        <f t="shared" si="0"/>
        <v>0.14</v>
      </c>
      <c r="E32" s="27"/>
    </row>
    <row r="33" spans="1:5" ht="15.75">
      <c r="A33" s="124" t="s">
        <v>34</v>
      </c>
      <c r="B33" s="54">
        <v>4.57</v>
      </c>
      <c r="C33" s="80">
        <v>150</v>
      </c>
      <c r="D33" s="134">
        <f t="shared" si="0"/>
        <v>0.6855</v>
      </c>
      <c r="E33" s="27"/>
    </row>
    <row r="34" spans="1:5" ht="15.75">
      <c r="A34" s="124" t="s">
        <v>35</v>
      </c>
      <c r="B34" s="54">
        <v>5.12</v>
      </c>
      <c r="C34" s="80">
        <v>150</v>
      </c>
      <c r="D34" s="134">
        <f t="shared" si="0"/>
        <v>0.768</v>
      </c>
      <c r="E34" s="27"/>
    </row>
    <row r="35" spans="1:5" ht="31.5">
      <c r="A35" s="114" t="s">
        <v>118</v>
      </c>
      <c r="B35" s="54">
        <v>6.58</v>
      </c>
      <c r="C35" s="80">
        <v>108.6</v>
      </c>
      <c r="D35" s="134">
        <f t="shared" si="0"/>
        <v>0.714588</v>
      </c>
      <c r="E35" s="27"/>
    </row>
    <row r="36" spans="1:5" ht="31.5">
      <c r="A36" s="114" t="s">
        <v>120</v>
      </c>
      <c r="B36" s="54">
        <v>2.37</v>
      </c>
      <c r="C36" s="80">
        <v>158.25</v>
      </c>
      <c r="D36" s="134">
        <f t="shared" si="0"/>
        <v>0.3750525</v>
      </c>
      <c r="E36" s="27"/>
    </row>
    <row r="37" spans="1:5" ht="15.75">
      <c r="A37" s="114" t="s">
        <v>66</v>
      </c>
      <c r="B37" s="54">
        <v>12.97</v>
      </c>
      <c r="C37" s="80">
        <v>59</v>
      </c>
      <c r="D37" s="134">
        <f t="shared" si="0"/>
        <v>0.76523</v>
      </c>
      <c r="E37" s="27"/>
    </row>
    <row r="38" spans="1:5" ht="47.25">
      <c r="A38" s="114" t="s">
        <v>121</v>
      </c>
      <c r="B38" s="54">
        <v>11.8</v>
      </c>
      <c r="C38" s="80">
        <v>281.41</v>
      </c>
      <c r="D38" s="134">
        <f t="shared" si="0"/>
        <v>3.320638</v>
      </c>
      <c r="E38" s="27"/>
    </row>
    <row r="39" spans="1:5" ht="47.25">
      <c r="A39" s="114" t="s">
        <v>122</v>
      </c>
      <c r="B39" s="54">
        <v>3</v>
      </c>
      <c r="C39" s="80">
        <v>81</v>
      </c>
      <c r="D39" s="134">
        <f t="shared" si="0"/>
        <v>0.243</v>
      </c>
      <c r="E39" s="27"/>
    </row>
    <row r="40" spans="1:5" ht="15.75">
      <c r="A40" s="114" t="s">
        <v>138</v>
      </c>
      <c r="B40" s="54">
        <v>0.57</v>
      </c>
      <c r="C40" s="80">
        <v>171.05</v>
      </c>
      <c r="D40" s="134">
        <f t="shared" si="0"/>
        <v>0.09749849999999999</v>
      </c>
      <c r="E40" s="27"/>
    </row>
    <row r="41" spans="1:5" ht="47.25">
      <c r="A41" s="114" t="s">
        <v>67</v>
      </c>
      <c r="B41" s="54">
        <v>5</v>
      </c>
      <c r="C41" s="80">
        <v>419.34</v>
      </c>
      <c r="D41" s="134">
        <f t="shared" si="0"/>
        <v>2.0967</v>
      </c>
      <c r="E41" s="27"/>
    </row>
    <row r="42" spans="1:5" ht="15.75">
      <c r="A42" s="114" t="s">
        <v>68</v>
      </c>
      <c r="B42" s="54">
        <v>5</v>
      </c>
      <c r="C42" s="80">
        <v>216</v>
      </c>
      <c r="D42" s="134">
        <f t="shared" si="0"/>
        <v>1.08</v>
      </c>
      <c r="E42" s="27"/>
    </row>
    <row r="43" spans="1:5" ht="15.75">
      <c r="A43" s="114" t="s">
        <v>152</v>
      </c>
      <c r="B43" s="54">
        <v>5</v>
      </c>
      <c r="C43" s="80">
        <v>153</v>
      </c>
      <c r="D43" s="134">
        <f t="shared" si="0"/>
        <v>0.765</v>
      </c>
      <c r="E43" s="27"/>
    </row>
    <row r="44" spans="1:5" ht="15.75">
      <c r="A44" s="114" t="s">
        <v>71</v>
      </c>
      <c r="B44" s="54">
        <v>0.21</v>
      </c>
      <c r="C44" s="80">
        <v>325.31</v>
      </c>
      <c r="D44" s="134">
        <f t="shared" si="0"/>
        <v>0.0683151</v>
      </c>
      <c r="E44" s="27"/>
    </row>
    <row r="45" spans="1:5" ht="15.75">
      <c r="A45" s="114" t="s">
        <v>73</v>
      </c>
      <c r="B45" s="54">
        <v>0.42</v>
      </c>
      <c r="C45" s="80">
        <v>404</v>
      </c>
      <c r="D45" s="134">
        <f t="shared" si="0"/>
        <v>0.16968</v>
      </c>
      <c r="E45" s="27"/>
    </row>
    <row r="46" spans="1:5" ht="15.75">
      <c r="A46" s="114" t="s">
        <v>153</v>
      </c>
      <c r="B46" s="54">
        <v>0.85</v>
      </c>
      <c r="C46" s="80">
        <v>305</v>
      </c>
      <c r="D46" s="134">
        <f t="shared" si="0"/>
        <v>0.25925</v>
      </c>
      <c r="E46" s="27"/>
    </row>
    <row r="47" spans="1:5" ht="47.25">
      <c r="A47" s="114" t="s">
        <v>124</v>
      </c>
      <c r="B47" s="54">
        <v>1</v>
      </c>
      <c r="C47" s="80">
        <v>14.5</v>
      </c>
      <c r="D47" s="134">
        <f t="shared" si="0"/>
        <v>0.0145</v>
      </c>
      <c r="E47" s="27"/>
    </row>
    <row r="48" spans="1:5" ht="34.5" customHeight="1">
      <c r="A48" s="115" t="s">
        <v>125</v>
      </c>
      <c r="B48" s="54">
        <v>30.42</v>
      </c>
      <c r="C48" s="80">
        <v>237.26</v>
      </c>
      <c r="D48" s="134">
        <f t="shared" si="0"/>
        <v>7.2174492</v>
      </c>
      <c r="E48" s="27"/>
    </row>
    <row r="49" spans="1:5" ht="31.5">
      <c r="A49" s="114" t="s">
        <v>126</v>
      </c>
      <c r="B49" s="55">
        <v>5.88</v>
      </c>
      <c r="C49" s="80">
        <v>290</v>
      </c>
      <c r="D49" s="134">
        <f t="shared" si="0"/>
        <v>1.7052</v>
      </c>
      <c r="E49" s="27"/>
    </row>
    <row r="50" spans="1:5" ht="15.75">
      <c r="A50" s="115" t="s">
        <v>127</v>
      </c>
      <c r="B50" s="55">
        <v>129.32</v>
      </c>
      <c r="C50" s="80">
        <v>43.04</v>
      </c>
      <c r="D50" s="134">
        <f t="shared" si="0"/>
        <v>5.5659328</v>
      </c>
      <c r="E50" s="27"/>
    </row>
    <row r="51" spans="1:5" ht="34.5" customHeight="1" thickBot="1">
      <c r="A51" s="132" t="s">
        <v>14</v>
      </c>
      <c r="B51" s="56"/>
      <c r="C51" s="170"/>
      <c r="D51" s="135"/>
      <c r="E51" s="27"/>
    </row>
    <row r="52" spans="1:5" ht="15.75">
      <c r="A52" s="123" t="s">
        <v>15</v>
      </c>
      <c r="B52" s="53">
        <v>14.28</v>
      </c>
      <c r="C52" s="80">
        <v>34.22</v>
      </c>
      <c r="D52" s="134">
        <f>B52*C52/1000</f>
        <v>0.4886616</v>
      </c>
      <c r="E52" s="27"/>
    </row>
    <row r="53" spans="1:5" ht="32.25" customHeight="1">
      <c r="A53" s="115" t="s">
        <v>142</v>
      </c>
      <c r="B53" s="54">
        <v>4.71</v>
      </c>
      <c r="C53" s="80">
        <v>452.5</v>
      </c>
      <c r="D53" s="134">
        <f>B53*C53/1000</f>
        <v>2.131275</v>
      </c>
      <c r="E53" s="27"/>
    </row>
    <row r="54" spans="1:5" ht="32.25" customHeight="1">
      <c r="A54" s="115" t="s">
        <v>155</v>
      </c>
      <c r="B54" s="54">
        <v>4.89</v>
      </c>
      <c r="C54" s="80">
        <v>310</v>
      </c>
      <c r="D54" s="134">
        <f>B54*C54/1000</f>
        <v>1.5158999999999998</v>
      </c>
      <c r="E54" s="27"/>
    </row>
    <row r="55" spans="1:5" ht="47.25">
      <c r="A55" s="115" t="s">
        <v>76</v>
      </c>
      <c r="B55" s="54">
        <v>5.75</v>
      </c>
      <c r="C55" s="80">
        <v>145</v>
      </c>
      <c r="D55" s="134">
        <f>B55*C55/1000</f>
        <v>0.83375</v>
      </c>
      <c r="E55" s="27"/>
    </row>
    <row r="56" spans="1:5" ht="32.25" thickBot="1">
      <c r="A56" s="115" t="s">
        <v>130</v>
      </c>
      <c r="B56" s="54">
        <v>0.51</v>
      </c>
      <c r="C56" s="161">
        <v>7.6</v>
      </c>
      <c r="D56" s="134">
        <f>B56*C56</f>
        <v>3.876</v>
      </c>
      <c r="E56" s="27"/>
    </row>
    <row r="57" spans="1:5" ht="16.5" thickBot="1">
      <c r="A57" s="216" t="s">
        <v>21</v>
      </c>
      <c r="B57" s="217"/>
      <c r="C57" s="218"/>
      <c r="D57" s="171">
        <f>SUM(D20:D50:D52:D56)</f>
        <v>41.46016775000001</v>
      </c>
      <c r="E57" s="27"/>
    </row>
    <row r="58" spans="1:5" ht="15.75">
      <c r="A58" s="91"/>
      <c r="B58" s="91"/>
      <c r="C58" s="91"/>
      <c r="D58" s="91"/>
      <c r="E58" s="27"/>
    </row>
    <row r="59" spans="1:5" ht="15.75">
      <c r="A59" s="91"/>
      <c r="B59" s="91"/>
      <c r="C59" s="91"/>
      <c r="D59" s="172"/>
      <c r="E59" s="27"/>
    </row>
    <row r="60" spans="1:5" ht="15.75">
      <c r="A60" s="91"/>
      <c r="B60" s="91"/>
      <c r="C60" s="91"/>
      <c r="D60" s="91"/>
      <c r="E60" s="27"/>
    </row>
    <row r="61" spans="1:5" ht="15.75" customHeight="1">
      <c r="A61" s="58" t="s">
        <v>79</v>
      </c>
      <c r="E61" s="27"/>
    </row>
    <row r="62" ht="15.75">
      <c r="A62" s="58" t="s">
        <v>77</v>
      </c>
    </row>
    <row r="63" spans="1:4" ht="15.75">
      <c r="A63" s="58" t="s">
        <v>80</v>
      </c>
      <c r="C63" s="212" t="s">
        <v>81</v>
      </c>
      <c r="D63" s="212"/>
    </row>
    <row r="65" ht="15.75">
      <c r="A65" s="58" t="s">
        <v>159</v>
      </c>
    </row>
  </sheetData>
  <sheetProtection/>
  <mergeCells count="10">
    <mergeCell ref="A9:D9"/>
    <mergeCell ref="A57:C57"/>
    <mergeCell ref="A10:D10"/>
    <mergeCell ref="C63:D63"/>
    <mergeCell ref="C1:D1"/>
    <mergeCell ref="C2:D2"/>
    <mergeCell ref="C3:D3"/>
    <mergeCell ref="A11:D11"/>
    <mergeCell ref="A7:D7"/>
    <mergeCell ref="A8:E8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D75"/>
  <sheetViews>
    <sheetView zoomScale="75" zoomScaleNormal="75" workbookViewId="0" topLeftCell="A1">
      <selection activeCell="C4" sqref="C4"/>
    </sheetView>
  </sheetViews>
  <sheetFormatPr defaultColWidth="9.00390625" defaultRowHeight="12.75"/>
  <cols>
    <col min="1" max="1" width="27.75390625" style="66" customWidth="1"/>
    <col min="2" max="2" width="13.75390625" style="66" customWidth="1"/>
    <col min="3" max="3" width="18.125" style="66" customWidth="1"/>
    <col min="4" max="4" width="22.125" style="66" customWidth="1"/>
  </cols>
  <sheetData>
    <row r="1" spans="1:4" ht="15.75">
      <c r="A1" s="58"/>
      <c r="B1" s="57"/>
      <c r="C1" s="213" t="s">
        <v>57</v>
      </c>
      <c r="D1" s="213"/>
    </row>
    <row r="2" spans="1:4" ht="15.75">
      <c r="A2" s="58"/>
      <c r="B2" s="57"/>
      <c r="C2" s="213" t="s">
        <v>97</v>
      </c>
      <c r="D2" s="213"/>
    </row>
    <row r="3" spans="1:4" ht="15.75">
      <c r="A3" s="58"/>
      <c r="B3" s="57"/>
      <c r="C3" s="213" t="s">
        <v>98</v>
      </c>
      <c r="D3" s="213"/>
    </row>
    <row r="4" spans="1:4" ht="15.75">
      <c r="A4" s="58"/>
      <c r="B4" s="57"/>
      <c r="C4" s="157" t="s">
        <v>163</v>
      </c>
      <c r="D4" s="163"/>
    </row>
    <row r="5" spans="1:4" ht="15.75">
      <c r="A5" s="58"/>
      <c r="B5" s="58"/>
      <c r="C5" s="58"/>
      <c r="D5" s="58"/>
    </row>
    <row r="6" spans="1:4" ht="15.75">
      <c r="A6" s="58"/>
      <c r="B6" s="158"/>
      <c r="C6" s="58"/>
      <c r="D6" s="58"/>
    </row>
    <row r="7" spans="1:4" ht="15.75">
      <c r="A7" s="211" t="s">
        <v>0</v>
      </c>
      <c r="B7" s="211"/>
      <c r="C7" s="211"/>
      <c r="D7" s="211"/>
    </row>
    <row r="8" spans="1:4" ht="15.75">
      <c r="A8" s="211" t="s">
        <v>83</v>
      </c>
      <c r="B8" s="211"/>
      <c r="C8" s="211"/>
      <c r="D8" s="211"/>
    </row>
    <row r="9" spans="1:4" ht="15.75">
      <c r="A9" s="211" t="s">
        <v>84</v>
      </c>
      <c r="B9" s="211"/>
      <c r="C9" s="211"/>
      <c r="D9" s="211"/>
    </row>
    <row r="10" spans="1:4" ht="15.75">
      <c r="A10" s="211" t="s">
        <v>43</v>
      </c>
      <c r="B10" s="211"/>
      <c r="C10" s="211"/>
      <c r="D10" s="211"/>
    </row>
    <row r="11" spans="1:4" ht="15.75">
      <c r="A11" s="211" t="s">
        <v>44</v>
      </c>
      <c r="B11" s="211"/>
      <c r="C11" s="211"/>
      <c r="D11" s="211"/>
    </row>
    <row r="12" spans="1:4" ht="15.75">
      <c r="A12" s="211" t="s">
        <v>151</v>
      </c>
      <c r="B12" s="211"/>
      <c r="C12" s="211"/>
      <c r="D12" s="211"/>
    </row>
    <row r="13" spans="1:4" ht="16.5" thickBot="1">
      <c r="A13" s="58"/>
      <c r="B13" s="58"/>
      <c r="C13" s="74"/>
      <c r="D13" s="58"/>
    </row>
    <row r="14" spans="1:4" ht="12.75">
      <c r="A14" s="105" t="s">
        <v>1</v>
      </c>
      <c r="B14" s="59" t="s">
        <v>2</v>
      </c>
      <c r="C14" s="75" t="s">
        <v>3</v>
      </c>
      <c r="D14" s="106" t="s">
        <v>4</v>
      </c>
    </row>
    <row r="15" spans="1:4" ht="12.75">
      <c r="A15" s="107" t="s">
        <v>5</v>
      </c>
      <c r="B15" s="60" t="s">
        <v>6</v>
      </c>
      <c r="C15" s="76" t="s">
        <v>7</v>
      </c>
      <c r="D15" s="108" t="s">
        <v>105</v>
      </c>
    </row>
    <row r="16" spans="1:4" ht="12.75">
      <c r="A16" s="107" t="s">
        <v>8</v>
      </c>
      <c r="B16" s="60" t="s">
        <v>9</v>
      </c>
      <c r="C16" s="76" t="s">
        <v>101</v>
      </c>
      <c r="D16" s="108" t="s">
        <v>9</v>
      </c>
    </row>
    <row r="17" spans="1:4" ht="12.75">
      <c r="A17" s="107"/>
      <c r="B17" s="60" t="s">
        <v>85</v>
      </c>
      <c r="C17" s="76" t="s">
        <v>11</v>
      </c>
      <c r="D17" s="108" t="s">
        <v>85</v>
      </c>
    </row>
    <row r="18" spans="1:4" ht="13.5" thickBot="1">
      <c r="A18" s="109"/>
      <c r="B18" s="61" t="s">
        <v>12</v>
      </c>
      <c r="C18" s="77" t="s">
        <v>13</v>
      </c>
      <c r="D18" s="110" t="s">
        <v>103</v>
      </c>
    </row>
    <row r="19" spans="1:4" ht="16.5" thickBot="1">
      <c r="A19" s="111">
        <v>1</v>
      </c>
      <c r="B19" s="62">
        <v>2</v>
      </c>
      <c r="C19" s="86">
        <v>3</v>
      </c>
      <c r="D19" s="112">
        <v>4</v>
      </c>
    </row>
    <row r="20" spans="1:4" ht="47.25">
      <c r="A20" s="113" t="s">
        <v>131</v>
      </c>
      <c r="B20" s="53">
        <v>35.84</v>
      </c>
      <c r="C20" s="81">
        <v>44.62</v>
      </c>
      <c r="D20" s="149">
        <f>B20*C20/1000</f>
        <v>1.5991808</v>
      </c>
    </row>
    <row r="21" spans="1:4" ht="63">
      <c r="A21" s="114" t="s">
        <v>132</v>
      </c>
      <c r="B21" s="173">
        <v>44</v>
      </c>
      <c r="C21" s="81">
        <v>30.46</v>
      </c>
      <c r="D21" s="150">
        <f>B21*C21/1000</f>
        <v>1.34024</v>
      </c>
    </row>
    <row r="22" spans="1:4" ht="15.75">
      <c r="A22" s="114" t="s">
        <v>60</v>
      </c>
      <c r="B22" s="54">
        <v>5.67</v>
      </c>
      <c r="C22" s="80">
        <v>32.5</v>
      </c>
      <c r="D22" s="150">
        <f aca="true" t="shared" si="0" ref="D22:D54">B22*C22/1000</f>
        <v>0.184275</v>
      </c>
    </row>
    <row r="23" spans="1:4" ht="15.75">
      <c r="A23" s="114" t="s">
        <v>133</v>
      </c>
      <c r="B23" s="54">
        <v>2.22</v>
      </c>
      <c r="C23" s="80">
        <v>31.5</v>
      </c>
      <c r="D23" s="150">
        <f t="shared" si="0"/>
        <v>0.06993</v>
      </c>
    </row>
    <row r="24" spans="1:4" ht="15.75">
      <c r="A24" s="114" t="s">
        <v>61</v>
      </c>
      <c r="B24" s="54">
        <v>4.35</v>
      </c>
      <c r="C24" s="80">
        <v>85.66</v>
      </c>
      <c r="D24" s="150">
        <f t="shared" si="0"/>
        <v>0.372621</v>
      </c>
    </row>
    <row r="25" spans="1:4" ht="15.75">
      <c r="A25" s="114" t="s">
        <v>114</v>
      </c>
      <c r="B25" s="54">
        <v>6.2</v>
      </c>
      <c r="C25" s="80">
        <v>60</v>
      </c>
      <c r="D25" s="150">
        <f t="shared" si="0"/>
        <v>0.372</v>
      </c>
    </row>
    <row r="26" spans="1:4" ht="15.75">
      <c r="A26" s="114" t="s">
        <v>63</v>
      </c>
      <c r="B26" s="174">
        <v>1</v>
      </c>
      <c r="C26" s="80">
        <v>43</v>
      </c>
      <c r="D26" s="150">
        <f t="shared" si="0"/>
        <v>0.043</v>
      </c>
    </row>
    <row r="27" spans="1:4" ht="47.25">
      <c r="A27" s="114" t="s">
        <v>115</v>
      </c>
      <c r="B27" s="159">
        <v>3.79</v>
      </c>
      <c r="C27" s="80">
        <v>42</v>
      </c>
      <c r="D27" s="150">
        <f t="shared" si="0"/>
        <v>0.15918000000000002</v>
      </c>
    </row>
    <row r="28" spans="1:4" ht="15.75">
      <c r="A28" s="114" t="s">
        <v>64</v>
      </c>
      <c r="B28" s="159">
        <v>0.54</v>
      </c>
      <c r="C28" s="80">
        <v>28.45</v>
      </c>
      <c r="D28" s="150">
        <f t="shared" si="0"/>
        <v>0.015363000000000002</v>
      </c>
    </row>
    <row r="29" spans="1:4" ht="31.5">
      <c r="A29" s="114" t="s">
        <v>116</v>
      </c>
      <c r="B29" s="54">
        <v>7.5</v>
      </c>
      <c r="C29" s="80">
        <v>124.23</v>
      </c>
      <c r="D29" s="150">
        <f t="shared" si="0"/>
        <v>0.931725</v>
      </c>
    </row>
    <row r="30" spans="1:4" ht="15.75">
      <c r="A30" s="114" t="s">
        <v>30</v>
      </c>
      <c r="B30" s="54">
        <v>13.21</v>
      </c>
      <c r="C30" s="80">
        <v>90</v>
      </c>
      <c r="D30" s="150">
        <f t="shared" si="0"/>
        <v>1.1889</v>
      </c>
    </row>
    <row r="31" spans="1:4" ht="15.75">
      <c r="A31" s="114" t="s">
        <v>31</v>
      </c>
      <c r="B31" s="54">
        <v>35.2</v>
      </c>
      <c r="C31" s="80">
        <v>76.74</v>
      </c>
      <c r="D31" s="150">
        <f t="shared" si="0"/>
        <v>2.701248</v>
      </c>
    </row>
    <row r="32" spans="1:4" ht="78.75">
      <c r="A32" s="114" t="s">
        <v>117</v>
      </c>
      <c r="B32" s="54">
        <v>114.29</v>
      </c>
      <c r="C32" s="80">
        <v>65</v>
      </c>
      <c r="D32" s="150">
        <f t="shared" si="0"/>
        <v>7.428850000000001</v>
      </c>
    </row>
    <row r="33" spans="1:4" ht="15.75">
      <c r="A33" s="115" t="s">
        <v>25</v>
      </c>
      <c r="B33" s="54">
        <v>27.58</v>
      </c>
      <c r="C33" s="80">
        <v>35</v>
      </c>
      <c r="D33" s="150">
        <f t="shared" si="0"/>
        <v>0.9652999999999999</v>
      </c>
    </row>
    <row r="34" spans="1:4" ht="15.75">
      <c r="A34" s="115" t="s">
        <v>38</v>
      </c>
      <c r="B34" s="54">
        <v>0.1</v>
      </c>
      <c r="C34" s="80">
        <v>240</v>
      </c>
      <c r="D34" s="150">
        <f t="shared" si="0"/>
        <v>0.024</v>
      </c>
    </row>
    <row r="35" spans="1:4" ht="15.75">
      <c r="A35" s="115" t="s">
        <v>34</v>
      </c>
      <c r="B35" s="54">
        <v>4.57</v>
      </c>
      <c r="C35" s="80">
        <v>150</v>
      </c>
      <c r="D35" s="150">
        <f t="shared" si="0"/>
        <v>0.6855</v>
      </c>
    </row>
    <row r="36" spans="1:4" ht="15.75">
      <c r="A36" s="115" t="s">
        <v>35</v>
      </c>
      <c r="B36" s="54">
        <v>2.5</v>
      </c>
      <c r="C36" s="80">
        <v>150</v>
      </c>
      <c r="D36" s="150">
        <f t="shared" si="0"/>
        <v>0.375</v>
      </c>
    </row>
    <row r="37" spans="1:4" ht="47.25">
      <c r="A37" s="114" t="s">
        <v>75</v>
      </c>
      <c r="B37" s="54">
        <v>10.71</v>
      </c>
      <c r="C37" s="80">
        <v>112.7</v>
      </c>
      <c r="D37" s="150">
        <f t="shared" si="0"/>
        <v>1.207017</v>
      </c>
    </row>
    <row r="38" spans="1:4" ht="31.5">
      <c r="A38" s="114" t="s">
        <v>134</v>
      </c>
      <c r="B38" s="54">
        <v>5.87</v>
      </c>
      <c r="C38" s="80">
        <v>108.6</v>
      </c>
      <c r="D38" s="150">
        <f t="shared" si="0"/>
        <v>0.637482</v>
      </c>
    </row>
    <row r="39" spans="1:4" ht="31.5">
      <c r="A39" s="114" t="s">
        <v>135</v>
      </c>
      <c r="B39" s="54">
        <v>3.57</v>
      </c>
      <c r="C39" s="80">
        <v>143</v>
      </c>
      <c r="D39" s="150">
        <f t="shared" si="0"/>
        <v>0.51051</v>
      </c>
    </row>
    <row r="40" spans="1:4" ht="31.5">
      <c r="A40" s="114" t="s">
        <v>136</v>
      </c>
      <c r="B40" s="54">
        <v>2.02</v>
      </c>
      <c r="C40" s="80">
        <v>117.3</v>
      </c>
      <c r="D40" s="150">
        <f t="shared" si="0"/>
        <v>0.236946</v>
      </c>
    </row>
    <row r="41" spans="1:4" ht="15.75">
      <c r="A41" s="114" t="s">
        <v>154</v>
      </c>
      <c r="B41" s="54">
        <v>4.95</v>
      </c>
      <c r="C41" s="80">
        <v>75</v>
      </c>
      <c r="D41" s="150">
        <f t="shared" si="0"/>
        <v>0.37125</v>
      </c>
    </row>
    <row r="42" spans="1:4" ht="15.75">
      <c r="A42" s="114" t="s">
        <v>119</v>
      </c>
      <c r="B42" s="54">
        <v>7.86</v>
      </c>
      <c r="C42" s="80">
        <v>130</v>
      </c>
      <c r="D42" s="150">
        <f t="shared" si="0"/>
        <v>1.0218</v>
      </c>
    </row>
    <row r="43" spans="1:4" ht="15.75">
      <c r="A43" s="114" t="s">
        <v>137</v>
      </c>
      <c r="B43" s="54">
        <v>0.85</v>
      </c>
      <c r="C43" s="80">
        <v>282</v>
      </c>
      <c r="D43" s="150">
        <f t="shared" si="0"/>
        <v>0.2397</v>
      </c>
    </row>
    <row r="44" spans="1:4" ht="15.75">
      <c r="A44" s="114" t="s">
        <v>66</v>
      </c>
      <c r="B44" s="54">
        <v>12</v>
      </c>
      <c r="C44" s="80">
        <v>59</v>
      </c>
      <c r="D44" s="150">
        <f t="shared" si="0"/>
        <v>0.708</v>
      </c>
    </row>
    <row r="45" spans="1:4" ht="47.25">
      <c r="A45" s="114" t="s">
        <v>121</v>
      </c>
      <c r="B45" s="54">
        <v>7.8</v>
      </c>
      <c r="C45" s="80">
        <v>281.41</v>
      </c>
      <c r="D45" s="150">
        <f t="shared" si="0"/>
        <v>2.194998</v>
      </c>
    </row>
    <row r="46" spans="1:4" ht="47.25">
      <c r="A46" s="114" t="s">
        <v>122</v>
      </c>
      <c r="B46" s="54">
        <v>3.42</v>
      </c>
      <c r="C46" s="80">
        <v>81</v>
      </c>
      <c r="D46" s="150">
        <f t="shared" si="0"/>
        <v>0.27702</v>
      </c>
    </row>
    <row r="47" spans="1:4" ht="15.75">
      <c r="A47" s="114" t="s">
        <v>68</v>
      </c>
      <c r="B47" s="54">
        <v>8.5</v>
      </c>
      <c r="C47" s="80">
        <v>216</v>
      </c>
      <c r="D47" s="150">
        <f t="shared" si="0"/>
        <v>1.836</v>
      </c>
    </row>
    <row r="48" spans="1:4" ht="15.75">
      <c r="A48" s="114" t="s">
        <v>152</v>
      </c>
      <c r="B48" s="54">
        <v>8.5</v>
      </c>
      <c r="C48" s="80">
        <v>153</v>
      </c>
      <c r="D48" s="150">
        <f t="shared" si="0"/>
        <v>1.3005</v>
      </c>
    </row>
    <row r="49" spans="1:4" ht="31.5">
      <c r="A49" s="114" t="s">
        <v>123</v>
      </c>
      <c r="B49" s="54">
        <v>5.14</v>
      </c>
      <c r="C49" s="80">
        <v>150</v>
      </c>
      <c r="D49" s="150">
        <f t="shared" si="0"/>
        <v>0.771</v>
      </c>
    </row>
    <row r="50" spans="1:4" ht="47.25">
      <c r="A50" s="114" t="s">
        <v>124</v>
      </c>
      <c r="B50" s="54">
        <v>1.52</v>
      </c>
      <c r="C50" s="80">
        <v>14.5</v>
      </c>
      <c r="D50" s="150">
        <f t="shared" si="0"/>
        <v>0.02204</v>
      </c>
    </row>
    <row r="51" spans="1:4" ht="15.75">
      <c r="A51" s="114" t="s">
        <v>37</v>
      </c>
      <c r="B51" s="54">
        <v>0.1</v>
      </c>
      <c r="C51" s="80">
        <v>540</v>
      </c>
      <c r="D51" s="150">
        <f t="shared" si="0"/>
        <v>0.054</v>
      </c>
    </row>
    <row r="52" spans="1:4" ht="15.75">
      <c r="A52" s="114" t="s">
        <v>138</v>
      </c>
      <c r="B52" s="54">
        <v>5.68</v>
      </c>
      <c r="C52" s="80">
        <v>171.05</v>
      </c>
      <c r="D52" s="134">
        <f t="shared" si="0"/>
        <v>0.971564</v>
      </c>
    </row>
    <row r="53" spans="1:4" ht="31.5">
      <c r="A53" s="114" t="s">
        <v>126</v>
      </c>
      <c r="B53" s="55">
        <v>4.71</v>
      </c>
      <c r="C53" s="80">
        <v>290</v>
      </c>
      <c r="D53" s="150">
        <f t="shared" si="0"/>
        <v>1.3659000000000001</v>
      </c>
    </row>
    <row r="54" spans="1:4" ht="16.5" thickBot="1">
      <c r="A54" s="115" t="s">
        <v>127</v>
      </c>
      <c r="B54" s="55">
        <v>8.08</v>
      </c>
      <c r="C54" s="80">
        <v>43.04</v>
      </c>
      <c r="D54" s="150">
        <f t="shared" si="0"/>
        <v>0.3477632</v>
      </c>
    </row>
    <row r="55" spans="1:4" ht="32.25" thickBot="1">
      <c r="A55" s="147" t="s">
        <v>14</v>
      </c>
      <c r="B55" s="142"/>
      <c r="C55" s="162"/>
      <c r="D55" s="175"/>
    </row>
    <row r="56" spans="1:4" ht="15.75">
      <c r="A56" s="116" t="s">
        <v>15</v>
      </c>
      <c r="B56" s="53">
        <v>139.61</v>
      </c>
      <c r="C56" s="80">
        <v>34.22</v>
      </c>
      <c r="D56" s="150">
        <f aca="true" t="shared" si="1" ref="D56:D63">B56*C56/1000</f>
        <v>4.7774542</v>
      </c>
    </row>
    <row r="57" spans="1:4" ht="15.75">
      <c r="A57" s="115" t="s">
        <v>86</v>
      </c>
      <c r="B57" s="54">
        <v>80.35</v>
      </c>
      <c r="C57" s="80">
        <v>34.22</v>
      </c>
      <c r="D57" s="150">
        <f t="shared" si="1"/>
        <v>2.749577</v>
      </c>
    </row>
    <row r="58" spans="1:4" ht="15.75">
      <c r="A58" s="115" t="s">
        <v>16</v>
      </c>
      <c r="B58" s="54">
        <v>37.55</v>
      </c>
      <c r="C58" s="80">
        <v>35</v>
      </c>
      <c r="D58" s="150">
        <f t="shared" si="1"/>
        <v>1.31425</v>
      </c>
    </row>
    <row r="59" spans="1:4" ht="15.75">
      <c r="A59" s="115" t="s">
        <v>17</v>
      </c>
      <c r="B59" s="54">
        <v>20.85</v>
      </c>
      <c r="C59" s="80">
        <v>35</v>
      </c>
      <c r="D59" s="150">
        <f t="shared" si="1"/>
        <v>0.72975</v>
      </c>
    </row>
    <row r="60" spans="1:4" ht="31.5">
      <c r="A60" s="115" t="s">
        <v>142</v>
      </c>
      <c r="B60" s="54">
        <v>27.06</v>
      </c>
      <c r="C60" s="80">
        <v>452.5</v>
      </c>
      <c r="D60" s="150">
        <f t="shared" si="1"/>
        <v>12.24465</v>
      </c>
    </row>
    <row r="61" spans="1:4" ht="31.5">
      <c r="A61" s="115" t="s">
        <v>155</v>
      </c>
      <c r="B61" s="54">
        <v>4.89</v>
      </c>
      <c r="C61" s="80">
        <v>310</v>
      </c>
      <c r="D61" s="134">
        <f t="shared" si="1"/>
        <v>1.5158999999999998</v>
      </c>
    </row>
    <row r="62" spans="1:4" ht="47.25">
      <c r="A62" s="115" t="s">
        <v>76</v>
      </c>
      <c r="B62" s="54">
        <v>25.48</v>
      </c>
      <c r="C62" s="80">
        <v>145</v>
      </c>
      <c r="D62" s="150">
        <f t="shared" si="1"/>
        <v>3.6946</v>
      </c>
    </row>
    <row r="63" spans="1:4" ht="16.5" thickBot="1">
      <c r="A63" s="115" t="s">
        <v>139</v>
      </c>
      <c r="B63" s="54">
        <v>6.68</v>
      </c>
      <c r="C63" s="80">
        <v>194.3</v>
      </c>
      <c r="D63" s="150">
        <f t="shared" si="1"/>
        <v>1.297924</v>
      </c>
    </row>
    <row r="64" spans="1:4" ht="16.5" thickBot="1">
      <c r="A64" s="140" t="s">
        <v>106</v>
      </c>
      <c r="B64" s="104"/>
      <c r="C64" s="64"/>
      <c r="D64" s="117">
        <f>SUM(D20:D54:D56:D63)</f>
        <v>60.85390820000001</v>
      </c>
    </row>
    <row r="65" spans="1:4" ht="15.75">
      <c r="A65" s="203" t="s">
        <v>19</v>
      </c>
      <c r="B65" s="204"/>
      <c r="C65" s="87"/>
      <c r="D65" s="118">
        <v>0.3</v>
      </c>
    </row>
    <row r="66" spans="1:4" ht="16.5" thickBot="1">
      <c r="A66" s="205" t="s">
        <v>20</v>
      </c>
      <c r="B66" s="206"/>
      <c r="C66" s="87"/>
      <c r="D66" s="119">
        <f>D64*$D$65</f>
        <v>18.256172460000002</v>
      </c>
    </row>
    <row r="67" spans="1:4" ht="16.5" thickBot="1">
      <c r="A67" s="176" t="s">
        <v>21</v>
      </c>
      <c r="B67" s="83"/>
      <c r="C67" s="64"/>
      <c r="D67" s="117">
        <f>D64+D66</f>
        <v>79.11008066000002</v>
      </c>
    </row>
    <row r="68" spans="1:4" ht="15.75">
      <c r="A68" s="58"/>
      <c r="B68" s="88"/>
      <c r="C68" s="88"/>
      <c r="D68" s="58"/>
    </row>
    <row r="69" spans="1:4" ht="15.75">
      <c r="A69" s="58"/>
      <c r="B69" s="58"/>
      <c r="C69" s="58"/>
      <c r="D69" s="88"/>
    </row>
    <row r="70" spans="1:4" ht="15.75">
      <c r="A70" s="58"/>
      <c r="B70" s="58"/>
      <c r="C70" s="58"/>
      <c r="D70" s="58"/>
    </row>
    <row r="71" ht="15.75">
      <c r="A71" s="58" t="s">
        <v>79</v>
      </c>
    </row>
    <row r="72" ht="15.75">
      <c r="A72" s="58" t="s">
        <v>77</v>
      </c>
    </row>
    <row r="73" spans="1:4" ht="15.75">
      <c r="A73" s="58" t="s">
        <v>80</v>
      </c>
      <c r="C73" s="212" t="s">
        <v>81</v>
      </c>
      <c r="D73" s="212"/>
    </row>
    <row r="75" ht="15.75">
      <c r="A75" s="58" t="s">
        <v>159</v>
      </c>
    </row>
  </sheetData>
  <sheetProtection/>
  <mergeCells count="12">
    <mergeCell ref="C2:D2"/>
    <mergeCell ref="C3:D3"/>
    <mergeCell ref="C1:D1"/>
    <mergeCell ref="C73:D73"/>
    <mergeCell ref="A7:D7"/>
    <mergeCell ref="A8:D8"/>
    <mergeCell ref="A9:D9"/>
    <mergeCell ref="A10:D10"/>
    <mergeCell ref="A11:D11"/>
    <mergeCell ref="A65:B65"/>
    <mergeCell ref="A66:B66"/>
    <mergeCell ref="A12:D12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76" r:id="rId1"/>
  <rowBreaks count="1" manualBreakCount="1">
    <brk id="3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D76"/>
  <sheetViews>
    <sheetView zoomScale="74" zoomScaleNormal="74" workbookViewId="0" topLeftCell="A1">
      <selection activeCell="C4" sqref="C4"/>
    </sheetView>
  </sheetViews>
  <sheetFormatPr defaultColWidth="9.00390625" defaultRowHeight="12.75"/>
  <cols>
    <col min="1" max="1" width="28.625" style="66" customWidth="1"/>
    <col min="2" max="2" width="12.75390625" style="66" customWidth="1"/>
    <col min="3" max="3" width="21.125" style="66" customWidth="1"/>
    <col min="4" max="4" width="19.125" style="66" customWidth="1"/>
  </cols>
  <sheetData>
    <row r="1" spans="1:4" ht="15.75">
      <c r="A1" s="58"/>
      <c r="B1" s="57"/>
      <c r="C1" s="213" t="s">
        <v>82</v>
      </c>
      <c r="D1" s="213"/>
    </row>
    <row r="2" spans="1:4" ht="15.75">
      <c r="A2" s="58"/>
      <c r="B2" s="57"/>
      <c r="C2" s="213" t="s">
        <v>97</v>
      </c>
      <c r="D2" s="213"/>
    </row>
    <row r="3" spans="1:4" ht="15.75">
      <c r="A3" s="58"/>
      <c r="B3" s="57"/>
      <c r="C3" s="213" t="s">
        <v>98</v>
      </c>
      <c r="D3" s="213"/>
    </row>
    <row r="4" spans="1:4" ht="15.75">
      <c r="A4" s="58"/>
      <c r="B4" s="57"/>
      <c r="C4" s="157" t="s">
        <v>163</v>
      </c>
      <c r="D4" s="163"/>
    </row>
    <row r="5" spans="1:4" ht="15.75">
      <c r="A5" s="58"/>
      <c r="B5" s="158"/>
      <c r="C5" s="58"/>
      <c r="D5" s="58"/>
    </row>
    <row r="6" spans="1:4" ht="15.75">
      <c r="A6" s="58"/>
      <c r="B6" s="158"/>
      <c r="C6" s="58"/>
      <c r="D6" s="58"/>
    </row>
    <row r="7" spans="1:4" ht="15.75">
      <c r="A7" s="211" t="s">
        <v>0</v>
      </c>
      <c r="B7" s="211"/>
      <c r="C7" s="211"/>
      <c r="D7" s="211"/>
    </row>
    <row r="8" spans="1:4" ht="15.75">
      <c r="A8" s="211" t="s">
        <v>88</v>
      </c>
      <c r="B8" s="211"/>
      <c r="C8" s="211"/>
      <c r="D8" s="211"/>
    </row>
    <row r="9" spans="1:4" ht="15.75">
      <c r="A9" s="211" t="s">
        <v>84</v>
      </c>
      <c r="B9" s="211"/>
      <c r="C9" s="211"/>
      <c r="D9" s="211"/>
    </row>
    <row r="10" spans="1:4" ht="15.75">
      <c r="A10" s="211" t="s">
        <v>43</v>
      </c>
      <c r="B10" s="211"/>
      <c r="C10" s="211"/>
      <c r="D10" s="211"/>
    </row>
    <row r="11" spans="1:4" ht="15" customHeight="1">
      <c r="A11" s="211" t="s">
        <v>44</v>
      </c>
      <c r="B11" s="211"/>
      <c r="C11" s="211"/>
      <c r="D11" s="211"/>
    </row>
    <row r="12" spans="1:4" ht="15.75">
      <c r="A12" s="211" t="s">
        <v>151</v>
      </c>
      <c r="B12" s="211"/>
      <c r="C12" s="211"/>
      <c r="D12" s="211"/>
    </row>
    <row r="13" spans="1:4" ht="15.75">
      <c r="A13" s="58"/>
      <c r="B13" s="58"/>
      <c r="C13" s="74"/>
      <c r="D13" s="58"/>
    </row>
    <row r="14" spans="1:4" ht="16.5" thickBot="1">
      <c r="A14" s="58"/>
      <c r="B14" s="57"/>
      <c r="C14" s="58"/>
      <c r="D14" s="58"/>
    </row>
    <row r="15" spans="1:4" ht="12.75">
      <c r="A15" s="105" t="s">
        <v>1</v>
      </c>
      <c r="B15" s="59" t="s">
        <v>2</v>
      </c>
      <c r="C15" s="75" t="s">
        <v>3</v>
      </c>
      <c r="D15" s="106" t="s">
        <v>4</v>
      </c>
    </row>
    <row r="16" spans="1:4" ht="12.75">
      <c r="A16" s="107" t="s">
        <v>5</v>
      </c>
      <c r="B16" s="60" t="s">
        <v>6</v>
      </c>
      <c r="C16" s="76" t="s">
        <v>7</v>
      </c>
      <c r="D16" s="108" t="s">
        <v>105</v>
      </c>
    </row>
    <row r="17" spans="1:4" ht="12.75">
      <c r="A17" s="107" t="s">
        <v>8</v>
      </c>
      <c r="B17" s="60" t="s">
        <v>9</v>
      </c>
      <c r="C17" s="76" t="s">
        <v>101</v>
      </c>
      <c r="D17" s="108" t="s">
        <v>9</v>
      </c>
    </row>
    <row r="18" spans="1:4" ht="12.75">
      <c r="A18" s="107"/>
      <c r="B18" s="60" t="s">
        <v>85</v>
      </c>
      <c r="C18" s="76" t="s">
        <v>11</v>
      </c>
      <c r="D18" s="108" t="s">
        <v>85</v>
      </c>
    </row>
    <row r="19" spans="1:4" ht="13.5" thickBot="1">
      <c r="A19" s="109"/>
      <c r="B19" s="61" t="s">
        <v>12</v>
      </c>
      <c r="C19" s="77" t="s">
        <v>13</v>
      </c>
      <c r="D19" s="110" t="s">
        <v>103</v>
      </c>
    </row>
    <row r="20" spans="1:4" ht="16.5" thickBot="1">
      <c r="A20" s="111">
        <v>1</v>
      </c>
      <c r="B20" s="62">
        <v>2</v>
      </c>
      <c r="C20" s="86">
        <v>3</v>
      </c>
      <c r="D20" s="112">
        <v>4</v>
      </c>
    </row>
    <row r="21" spans="1:4" ht="47.25">
      <c r="A21" s="113" t="s">
        <v>131</v>
      </c>
      <c r="B21" s="53">
        <v>50.79</v>
      </c>
      <c r="C21" s="81">
        <v>44.62</v>
      </c>
      <c r="D21" s="149">
        <f>B21*C21/1000</f>
        <v>2.2662498</v>
      </c>
    </row>
    <row r="22" spans="1:4" ht="63">
      <c r="A22" s="114" t="s">
        <v>132</v>
      </c>
      <c r="B22" s="173">
        <v>66</v>
      </c>
      <c r="C22" s="81">
        <v>30.46</v>
      </c>
      <c r="D22" s="150">
        <f>B22*C22/1000</f>
        <v>2.01036</v>
      </c>
    </row>
    <row r="23" spans="1:4" ht="15.75">
      <c r="A23" s="114" t="s">
        <v>60</v>
      </c>
      <c r="B23" s="54">
        <v>7</v>
      </c>
      <c r="C23" s="80">
        <v>32.5</v>
      </c>
      <c r="D23" s="150">
        <f aca="true" t="shared" si="0" ref="D23:D55">B23*C23/1000</f>
        <v>0.2275</v>
      </c>
    </row>
    <row r="24" spans="1:4" ht="15.75">
      <c r="A24" s="114" t="s">
        <v>133</v>
      </c>
      <c r="B24" s="54">
        <v>2.78</v>
      </c>
      <c r="C24" s="80">
        <v>31.5</v>
      </c>
      <c r="D24" s="150">
        <f t="shared" si="0"/>
        <v>0.08757</v>
      </c>
    </row>
    <row r="25" spans="1:4" ht="15.75">
      <c r="A25" s="114" t="s">
        <v>61</v>
      </c>
      <c r="B25" s="54">
        <v>5.22</v>
      </c>
      <c r="C25" s="80">
        <v>85.66</v>
      </c>
      <c r="D25" s="150">
        <f t="shared" si="0"/>
        <v>0.44714519999999996</v>
      </c>
    </row>
    <row r="26" spans="1:4" ht="15.75">
      <c r="A26" s="114" t="s">
        <v>114</v>
      </c>
      <c r="B26" s="54">
        <v>7.79</v>
      </c>
      <c r="C26" s="80">
        <v>60</v>
      </c>
      <c r="D26" s="150">
        <f t="shared" si="0"/>
        <v>0.4674</v>
      </c>
    </row>
    <row r="27" spans="1:4" ht="15.75">
      <c r="A27" s="114" t="s">
        <v>63</v>
      </c>
      <c r="B27" s="174">
        <v>1</v>
      </c>
      <c r="C27" s="80">
        <v>43</v>
      </c>
      <c r="D27" s="150">
        <f t="shared" si="0"/>
        <v>0.043</v>
      </c>
    </row>
    <row r="28" spans="1:4" ht="47.25">
      <c r="A28" s="114" t="s">
        <v>115</v>
      </c>
      <c r="B28" s="159">
        <v>4.57</v>
      </c>
      <c r="C28" s="80">
        <v>42</v>
      </c>
      <c r="D28" s="150">
        <f t="shared" si="0"/>
        <v>0.19194</v>
      </c>
    </row>
    <row r="29" spans="1:4" ht="15.75">
      <c r="A29" s="114" t="s">
        <v>64</v>
      </c>
      <c r="B29" s="159">
        <v>0.67</v>
      </c>
      <c r="C29" s="80">
        <v>28.45</v>
      </c>
      <c r="D29" s="150">
        <f t="shared" si="0"/>
        <v>0.019061500000000002</v>
      </c>
    </row>
    <row r="30" spans="1:4" ht="31.5">
      <c r="A30" s="114" t="s">
        <v>116</v>
      </c>
      <c r="B30" s="54">
        <v>7.5</v>
      </c>
      <c r="C30" s="80">
        <v>124.23</v>
      </c>
      <c r="D30" s="150">
        <f t="shared" si="0"/>
        <v>0.931725</v>
      </c>
    </row>
    <row r="31" spans="1:4" ht="15.75">
      <c r="A31" s="114" t="s">
        <v>30</v>
      </c>
      <c r="B31" s="54">
        <v>13.21</v>
      </c>
      <c r="C31" s="80">
        <v>90</v>
      </c>
      <c r="D31" s="150">
        <f t="shared" si="0"/>
        <v>1.1889</v>
      </c>
    </row>
    <row r="32" spans="1:4" ht="15.75">
      <c r="A32" s="114" t="s">
        <v>31</v>
      </c>
      <c r="B32" s="54">
        <v>35.2</v>
      </c>
      <c r="C32" s="80">
        <v>76.74</v>
      </c>
      <c r="D32" s="150">
        <f t="shared" si="0"/>
        <v>2.701248</v>
      </c>
    </row>
    <row r="33" spans="1:4" ht="63">
      <c r="A33" s="114" t="s">
        <v>117</v>
      </c>
      <c r="B33" s="54">
        <v>114.29</v>
      </c>
      <c r="C33" s="80">
        <v>65</v>
      </c>
      <c r="D33" s="150">
        <f t="shared" si="0"/>
        <v>7.428850000000001</v>
      </c>
    </row>
    <row r="34" spans="1:4" ht="15.75">
      <c r="A34" s="115" t="s">
        <v>25</v>
      </c>
      <c r="B34" s="54">
        <v>33.25</v>
      </c>
      <c r="C34" s="80">
        <v>35</v>
      </c>
      <c r="D34" s="150">
        <f t="shared" si="0"/>
        <v>1.16375</v>
      </c>
    </row>
    <row r="35" spans="1:4" ht="15.75">
      <c r="A35" s="115" t="s">
        <v>38</v>
      </c>
      <c r="B35" s="54">
        <v>0.1</v>
      </c>
      <c r="C35" s="80">
        <v>240</v>
      </c>
      <c r="D35" s="150">
        <f t="shared" si="0"/>
        <v>0.024</v>
      </c>
    </row>
    <row r="36" spans="1:4" ht="15.75">
      <c r="A36" s="115" t="s">
        <v>34</v>
      </c>
      <c r="B36" s="54">
        <v>4.57</v>
      </c>
      <c r="C36" s="80">
        <v>150</v>
      </c>
      <c r="D36" s="150">
        <f t="shared" si="0"/>
        <v>0.6855</v>
      </c>
    </row>
    <row r="37" spans="1:4" ht="15.75">
      <c r="A37" s="115" t="s">
        <v>35</v>
      </c>
      <c r="B37" s="54">
        <v>2.5</v>
      </c>
      <c r="C37" s="80">
        <v>150</v>
      </c>
      <c r="D37" s="150">
        <f t="shared" si="0"/>
        <v>0.375</v>
      </c>
    </row>
    <row r="38" spans="1:4" ht="47.25">
      <c r="A38" s="114" t="s">
        <v>75</v>
      </c>
      <c r="B38" s="54">
        <v>10.71</v>
      </c>
      <c r="C38" s="80">
        <v>112.7</v>
      </c>
      <c r="D38" s="150">
        <f t="shared" si="0"/>
        <v>1.207017</v>
      </c>
    </row>
    <row r="39" spans="1:4" ht="31.5">
      <c r="A39" s="114" t="s">
        <v>134</v>
      </c>
      <c r="B39" s="54">
        <v>6.04</v>
      </c>
      <c r="C39" s="80">
        <v>108.6</v>
      </c>
      <c r="D39" s="150">
        <f t="shared" si="0"/>
        <v>0.655944</v>
      </c>
    </row>
    <row r="40" spans="1:4" ht="31.5">
      <c r="A40" s="114" t="s">
        <v>135</v>
      </c>
      <c r="B40" s="54">
        <v>5.95</v>
      </c>
      <c r="C40" s="80">
        <v>143</v>
      </c>
      <c r="D40" s="150">
        <f t="shared" si="0"/>
        <v>0.85085</v>
      </c>
    </row>
    <row r="41" spans="1:4" ht="31.5">
      <c r="A41" s="114" t="s">
        <v>136</v>
      </c>
      <c r="B41" s="54">
        <v>2.27</v>
      </c>
      <c r="C41" s="80">
        <v>117.3</v>
      </c>
      <c r="D41" s="150">
        <f t="shared" si="0"/>
        <v>0.26627100000000004</v>
      </c>
    </row>
    <row r="42" spans="1:4" ht="15.75">
      <c r="A42" s="114" t="s">
        <v>154</v>
      </c>
      <c r="B42" s="54">
        <v>8.28</v>
      </c>
      <c r="C42" s="80">
        <v>75</v>
      </c>
      <c r="D42" s="150">
        <f t="shared" si="0"/>
        <v>0.621</v>
      </c>
    </row>
    <row r="43" spans="1:4" ht="15.75">
      <c r="A43" s="114" t="s">
        <v>119</v>
      </c>
      <c r="B43" s="54">
        <v>11.25</v>
      </c>
      <c r="C43" s="80">
        <v>130</v>
      </c>
      <c r="D43" s="150">
        <f t="shared" si="0"/>
        <v>1.4625</v>
      </c>
    </row>
    <row r="44" spans="1:4" ht="15.75">
      <c r="A44" s="114" t="s">
        <v>137</v>
      </c>
      <c r="B44" s="54">
        <v>3</v>
      </c>
      <c r="C44" s="80">
        <v>282</v>
      </c>
      <c r="D44" s="150">
        <f t="shared" si="0"/>
        <v>0.846</v>
      </c>
    </row>
    <row r="45" spans="1:4" ht="15.75">
      <c r="A45" s="114" t="s">
        <v>66</v>
      </c>
      <c r="B45" s="54">
        <v>12.5</v>
      </c>
      <c r="C45" s="80">
        <v>59</v>
      </c>
      <c r="D45" s="150">
        <f t="shared" si="0"/>
        <v>0.7375</v>
      </c>
    </row>
    <row r="46" spans="1:4" ht="47.25">
      <c r="A46" s="114" t="s">
        <v>121</v>
      </c>
      <c r="B46" s="54">
        <v>10</v>
      </c>
      <c r="C46" s="80">
        <v>281.41</v>
      </c>
      <c r="D46" s="150">
        <f t="shared" si="0"/>
        <v>2.8141000000000003</v>
      </c>
    </row>
    <row r="47" spans="1:4" ht="47.25">
      <c r="A47" s="114" t="s">
        <v>122</v>
      </c>
      <c r="B47" s="54">
        <v>4.85</v>
      </c>
      <c r="C47" s="80">
        <v>81</v>
      </c>
      <c r="D47" s="150">
        <f t="shared" si="0"/>
        <v>0.39285</v>
      </c>
    </row>
    <row r="48" spans="1:4" ht="15.75">
      <c r="A48" s="114" t="s">
        <v>68</v>
      </c>
      <c r="B48" s="54">
        <v>12</v>
      </c>
      <c r="C48" s="80">
        <v>216</v>
      </c>
      <c r="D48" s="150">
        <f t="shared" si="0"/>
        <v>2.592</v>
      </c>
    </row>
    <row r="49" spans="1:4" ht="15.75">
      <c r="A49" s="114" t="s">
        <v>152</v>
      </c>
      <c r="B49" s="54">
        <v>12</v>
      </c>
      <c r="C49" s="80">
        <v>153</v>
      </c>
      <c r="D49" s="150">
        <f t="shared" si="0"/>
        <v>1.836</v>
      </c>
    </row>
    <row r="50" spans="1:4" ht="31.5">
      <c r="A50" s="114" t="s">
        <v>123</v>
      </c>
      <c r="B50" s="54">
        <v>5.14</v>
      </c>
      <c r="C50" s="80">
        <v>150</v>
      </c>
      <c r="D50" s="150">
        <f t="shared" si="0"/>
        <v>0.771</v>
      </c>
    </row>
    <row r="51" spans="1:4" ht="47.25">
      <c r="A51" s="114" t="s">
        <v>124</v>
      </c>
      <c r="B51" s="54">
        <v>1.6</v>
      </c>
      <c r="C51" s="80">
        <v>14.5</v>
      </c>
      <c r="D51" s="150">
        <f t="shared" si="0"/>
        <v>0.023200000000000002</v>
      </c>
    </row>
    <row r="52" spans="1:4" ht="15.75">
      <c r="A52" s="114" t="s">
        <v>37</v>
      </c>
      <c r="B52" s="54">
        <v>0.1</v>
      </c>
      <c r="C52" s="80">
        <v>540</v>
      </c>
      <c r="D52" s="150">
        <f t="shared" si="0"/>
        <v>0.054</v>
      </c>
    </row>
    <row r="53" spans="1:4" ht="15.75">
      <c r="A53" s="114" t="s">
        <v>138</v>
      </c>
      <c r="B53" s="54">
        <v>5.68</v>
      </c>
      <c r="C53" s="80">
        <v>171.05</v>
      </c>
      <c r="D53" s="134">
        <f t="shared" si="0"/>
        <v>0.971564</v>
      </c>
    </row>
    <row r="54" spans="1:4" ht="31.5">
      <c r="A54" s="114" t="s">
        <v>126</v>
      </c>
      <c r="B54" s="55">
        <v>4.71</v>
      </c>
      <c r="C54" s="80">
        <v>290</v>
      </c>
      <c r="D54" s="150">
        <f t="shared" si="0"/>
        <v>1.3659000000000001</v>
      </c>
    </row>
    <row r="55" spans="1:4" ht="16.5" thickBot="1">
      <c r="A55" s="153" t="s">
        <v>127</v>
      </c>
      <c r="B55" s="55">
        <v>8.84</v>
      </c>
      <c r="C55" s="161">
        <v>43.04</v>
      </c>
      <c r="D55" s="177">
        <f t="shared" si="0"/>
        <v>0.38047359999999997</v>
      </c>
    </row>
    <row r="56" spans="1:4" ht="32.25" thickBot="1">
      <c r="A56" s="147" t="s">
        <v>14</v>
      </c>
      <c r="B56" s="142"/>
      <c r="C56" s="162"/>
      <c r="D56" s="175"/>
    </row>
    <row r="57" spans="1:4" ht="15.75">
      <c r="A57" s="116" t="s">
        <v>15</v>
      </c>
      <c r="B57" s="53">
        <v>153.53</v>
      </c>
      <c r="C57" s="80">
        <v>34.22</v>
      </c>
      <c r="D57" s="150">
        <f aca="true" t="shared" si="1" ref="D57:D64">B57*C57/1000</f>
        <v>5.253796599999999</v>
      </c>
    </row>
    <row r="58" spans="1:4" ht="15.75">
      <c r="A58" s="115" t="s">
        <v>86</v>
      </c>
      <c r="B58" s="54">
        <v>89.35</v>
      </c>
      <c r="C58" s="80">
        <v>34.22</v>
      </c>
      <c r="D58" s="150">
        <f t="shared" si="1"/>
        <v>3.0575569999999996</v>
      </c>
    </row>
    <row r="59" spans="1:4" ht="15.75">
      <c r="A59" s="115" t="s">
        <v>16</v>
      </c>
      <c r="B59" s="54">
        <v>40.44</v>
      </c>
      <c r="C59" s="80">
        <v>35</v>
      </c>
      <c r="D59" s="150">
        <f t="shared" si="1"/>
        <v>1.4153999999999998</v>
      </c>
    </row>
    <row r="60" spans="1:4" ht="15.75">
      <c r="A60" s="115" t="s">
        <v>17</v>
      </c>
      <c r="B60" s="54">
        <v>22.73</v>
      </c>
      <c r="C60" s="80">
        <v>35</v>
      </c>
      <c r="D60" s="150">
        <f t="shared" si="1"/>
        <v>0.7955500000000001</v>
      </c>
    </row>
    <row r="61" spans="1:4" ht="31.5">
      <c r="A61" s="115" t="s">
        <v>142</v>
      </c>
      <c r="B61" s="54">
        <v>27.71</v>
      </c>
      <c r="C61" s="80">
        <v>452.5</v>
      </c>
      <c r="D61" s="150">
        <f t="shared" si="1"/>
        <v>12.538775</v>
      </c>
    </row>
    <row r="62" spans="1:4" ht="30.75" customHeight="1">
      <c r="A62" s="115" t="s">
        <v>155</v>
      </c>
      <c r="B62" s="54">
        <v>6.16</v>
      </c>
      <c r="C62" s="80">
        <v>310</v>
      </c>
      <c r="D62" s="134">
        <f t="shared" si="1"/>
        <v>1.9096000000000002</v>
      </c>
    </row>
    <row r="63" spans="1:4" ht="47.25">
      <c r="A63" s="115" t="s">
        <v>76</v>
      </c>
      <c r="B63" s="54">
        <v>31.11</v>
      </c>
      <c r="C63" s="80">
        <v>145</v>
      </c>
      <c r="D63" s="150">
        <f t="shared" si="1"/>
        <v>4.51095</v>
      </c>
    </row>
    <row r="64" spans="1:4" ht="16.5" thickBot="1">
      <c r="A64" s="115" t="s">
        <v>139</v>
      </c>
      <c r="B64" s="54">
        <v>6.68</v>
      </c>
      <c r="C64" s="80">
        <v>194.3</v>
      </c>
      <c r="D64" s="150">
        <f t="shared" si="1"/>
        <v>1.297924</v>
      </c>
    </row>
    <row r="65" spans="1:4" ht="16.5" thickBot="1">
      <c r="A65" s="178" t="s">
        <v>102</v>
      </c>
      <c r="B65" s="103"/>
      <c r="C65" s="103"/>
      <c r="D65" s="179">
        <f>SUM(D21:D55:D57:D64)</f>
        <v>68.8869217</v>
      </c>
    </row>
    <row r="66" spans="1:4" ht="15.75">
      <c r="A66" s="220" t="s">
        <v>19</v>
      </c>
      <c r="B66" s="221"/>
      <c r="C66" s="100"/>
      <c r="D66" s="180">
        <v>0.3</v>
      </c>
    </row>
    <row r="67" spans="1:4" ht="16.5" thickBot="1">
      <c r="A67" s="222" t="s">
        <v>20</v>
      </c>
      <c r="B67" s="223"/>
      <c r="C67" s="100"/>
      <c r="D67" s="181">
        <f>D65*$D$66</f>
        <v>20.66607651</v>
      </c>
    </row>
    <row r="68" spans="1:4" ht="16.5" thickBot="1">
      <c r="A68" s="182" t="s">
        <v>21</v>
      </c>
      <c r="B68" s="69"/>
      <c r="C68" s="86"/>
      <c r="D68" s="179">
        <f>D65+D67</f>
        <v>89.55299821</v>
      </c>
    </row>
    <row r="69" spans="1:4" ht="15.75">
      <c r="A69" s="58"/>
      <c r="B69" s="58"/>
      <c r="C69" s="58"/>
      <c r="D69" s="58"/>
    </row>
    <row r="70" spans="1:4" ht="15.75">
      <c r="A70" s="58"/>
      <c r="B70" s="58"/>
      <c r="C70" s="58"/>
      <c r="D70" s="88"/>
    </row>
    <row r="71" spans="1:4" ht="15.75">
      <c r="A71" s="58"/>
      <c r="B71" s="58"/>
      <c r="C71" s="58"/>
      <c r="D71" s="58"/>
    </row>
    <row r="72" ht="15.75">
      <c r="A72" s="58" t="s">
        <v>79</v>
      </c>
    </row>
    <row r="73" ht="15.75">
      <c r="A73" s="58" t="s">
        <v>77</v>
      </c>
    </row>
    <row r="74" spans="1:4" ht="15.75">
      <c r="A74" s="58" t="s">
        <v>80</v>
      </c>
      <c r="C74" s="212" t="s">
        <v>81</v>
      </c>
      <c r="D74" s="212"/>
    </row>
    <row r="76" ht="15.75">
      <c r="A76" s="58" t="s">
        <v>159</v>
      </c>
    </row>
  </sheetData>
  <sheetProtection/>
  <mergeCells count="12">
    <mergeCell ref="C74:D74"/>
    <mergeCell ref="A7:D7"/>
    <mergeCell ref="A8:D8"/>
    <mergeCell ref="A9:D9"/>
    <mergeCell ref="A66:B66"/>
    <mergeCell ref="A67:B67"/>
    <mergeCell ref="A10:D10"/>
    <mergeCell ref="A12:D12"/>
    <mergeCell ref="C2:D2"/>
    <mergeCell ref="C3:D3"/>
    <mergeCell ref="C1:D1"/>
    <mergeCell ref="A11:D11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75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D72"/>
  <sheetViews>
    <sheetView zoomScale="78" zoomScaleNormal="78" workbookViewId="0" topLeftCell="A1">
      <selection activeCell="C4" sqref="C4"/>
    </sheetView>
  </sheetViews>
  <sheetFormatPr defaultColWidth="9.00390625" defaultRowHeight="12.75"/>
  <cols>
    <col min="1" max="1" width="28.00390625" style="66" customWidth="1"/>
    <col min="2" max="2" width="12.125" style="66" customWidth="1"/>
    <col min="3" max="3" width="19.625" style="66" customWidth="1"/>
    <col min="4" max="4" width="20.625" style="66" customWidth="1"/>
  </cols>
  <sheetData>
    <row r="1" spans="1:4" ht="15.75">
      <c r="A1" s="58"/>
      <c r="B1" s="57"/>
      <c r="C1" s="213" t="s">
        <v>87</v>
      </c>
      <c r="D1" s="213"/>
    </row>
    <row r="2" spans="1:4" ht="15.75">
      <c r="A2" s="58"/>
      <c r="B2" s="57"/>
      <c r="C2" s="213" t="s">
        <v>97</v>
      </c>
      <c r="D2" s="213"/>
    </row>
    <row r="3" spans="1:4" ht="15.75">
      <c r="A3" s="58"/>
      <c r="B3" s="57"/>
      <c r="C3" s="213" t="s">
        <v>98</v>
      </c>
      <c r="D3" s="213"/>
    </row>
    <row r="4" spans="1:4" ht="15.75">
      <c r="A4" s="58"/>
      <c r="B4" s="57"/>
      <c r="C4" s="157" t="s">
        <v>163</v>
      </c>
      <c r="D4" s="163"/>
    </row>
    <row r="5" spans="1:4" ht="15.75">
      <c r="A5" s="58"/>
      <c r="B5" s="158"/>
      <c r="C5" s="157"/>
      <c r="D5" s="157"/>
    </row>
    <row r="6" spans="1:4" ht="15.75">
      <c r="A6" s="58"/>
      <c r="B6" s="158"/>
      <c r="C6" s="58"/>
      <c r="D6" s="58"/>
    </row>
    <row r="7" spans="1:4" ht="15.75">
      <c r="A7" s="211" t="s">
        <v>0</v>
      </c>
      <c r="B7" s="211"/>
      <c r="C7" s="211"/>
      <c r="D7" s="211"/>
    </row>
    <row r="8" spans="1:4" ht="15.75">
      <c r="A8" s="211" t="s">
        <v>51</v>
      </c>
      <c r="B8" s="211"/>
      <c r="C8" s="211"/>
      <c r="D8" s="211"/>
    </row>
    <row r="9" spans="1:4" ht="15.75">
      <c r="A9" s="211" t="s">
        <v>84</v>
      </c>
      <c r="B9" s="211"/>
      <c r="C9" s="211"/>
      <c r="D9" s="211"/>
    </row>
    <row r="10" spans="1:4" ht="15.75">
      <c r="A10" s="211" t="s">
        <v>46</v>
      </c>
      <c r="B10" s="211"/>
      <c r="C10" s="211"/>
      <c r="D10" s="211"/>
    </row>
    <row r="11" spans="1:4" ht="15.75">
      <c r="A11" s="211" t="s">
        <v>151</v>
      </c>
      <c r="B11" s="211"/>
      <c r="C11" s="211"/>
      <c r="D11" s="211"/>
    </row>
    <row r="12" spans="1:4" ht="15.75">
      <c r="A12" s="58"/>
      <c r="B12" s="58"/>
      <c r="C12" s="74"/>
      <c r="D12" s="58"/>
    </row>
    <row r="13" spans="1:4" ht="16.5" thickBot="1">
      <c r="A13" s="58"/>
      <c r="B13" s="57"/>
      <c r="C13" s="58"/>
      <c r="D13" s="58"/>
    </row>
    <row r="14" spans="1:4" ht="12.75">
      <c r="A14" s="105" t="s">
        <v>1</v>
      </c>
      <c r="B14" s="59" t="s">
        <v>2</v>
      </c>
      <c r="C14" s="75" t="s">
        <v>3</v>
      </c>
      <c r="D14" s="106" t="s">
        <v>4</v>
      </c>
    </row>
    <row r="15" spans="1:4" ht="12.75">
      <c r="A15" s="107" t="s">
        <v>5</v>
      </c>
      <c r="B15" s="60" t="s">
        <v>6</v>
      </c>
      <c r="C15" s="76" t="s">
        <v>7</v>
      </c>
      <c r="D15" s="108" t="s">
        <v>105</v>
      </c>
    </row>
    <row r="16" spans="1:4" ht="12.75">
      <c r="A16" s="107" t="s">
        <v>8</v>
      </c>
      <c r="B16" s="60" t="s">
        <v>9</v>
      </c>
      <c r="C16" s="76" t="s">
        <v>101</v>
      </c>
      <c r="D16" s="108" t="s">
        <v>9</v>
      </c>
    </row>
    <row r="17" spans="1:4" ht="12.75">
      <c r="A17" s="107"/>
      <c r="B17" s="60" t="s">
        <v>85</v>
      </c>
      <c r="C17" s="76" t="s">
        <v>11</v>
      </c>
      <c r="D17" s="108" t="s">
        <v>85</v>
      </c>
    </row>
    <row r="18" spans="1:4" ht="13.5" thickBot="1">
      <c r="A18" s="109"/>
      <c r="B18" s="61" t="s">
        <v>12</v>
      </c>
      <c r="C18" s="77" t="s">
        <v>13</v>
      </c>
      <c r="D18" s="110" t="s">
        <v>103</v>
      </c>
    </row>
    <row r="19" spans="1:4" ht="16.5" thickBot="1">
      <c r="A19" s="111">
        <v>1</v>
      </c>
      <c r="B19" s="62">
        <v>2</v>
      </c>
      <c r="C19" s="86">
        <v>3</v>
      </c>
      <c r="D19" s="112">
        <v>4</v>
      </c>
    </row>
    <row r="20" spans="1:4" ht="44.25" customHeight="1">
      <c r="A20" s="113" t="s">
        <v>131</v>
      </c>
      <c r="B20" s="53">
        <v>35.84</v>
      </c>
      <c r="C20" s="81">
        <v>44.62</v>
      </c>
      <c r="D20" s="149">
        <f>B20*C20/1000</f>
        <v>1.5991808</v>
      </c>
    </row>
    <row r="21" spans="1:4" ht="63">
      <c r="A21" s="114" t="s">
        <v>132</v>
      </c>
      <c r="B21" s="173">
        <v>44</v>
      </c>
      <c r="C21" s="81">
        <v>30.46</v>
      </c>
      <c r="D21" s="150">
        <f>B21*C21/1000</f>
        <v>1.34024</v>
      </c>
    </row>
    <row r="22" spans="1:4" ht="15.75">
      <c r="A22" s="114" t="s">
        <v>60</v>
      </c>
      <c r="B22" s="54">
        <v>5.67</v>
      </c>
      <c r="C22" s="80">
        <v>32.5</v>
      </c>
      <c r="D22" s="150">
        <f aca="true" t="shared" si="0" ref="D22:D54">B22*C22/1000</f>
        <v>0.184275</v>
      </c>
    </row>
    <row r="23" spans="1:4" ht="15.75">
      <c r="A23" s="114" t="s">
        <v>133</v>
      </c>
      <c r="B23" s="54">
        <v>2.22</v>
      </c>
      <c r="C23" s="80">
        <v>31.5</v>
      </c>
      <c r="D23" s="150">
        <f t="shared" si="0"/>
        <v>0.06993</v>
      </c>
    </row>
    <row r="24" spans="1:4" ht="15.75">
      <c r="A24" s="114" t="s">
        <v>61</v>
      </c>
      <c r="B24" s="54">
        <v>4.35</v>
      </c>
      <c r="C24" s="80">
        <v>85.66</v>
      </c>
      <c r="D24" s="150">
        <f t="shared" si="0"/>
        <v>0.372621</v>
      </c>
    </row>
    <row r="25" spans="1:4" ht="15.75">
      <c r="A25" s="114" t="s">
        <v>114</v>
      </c>
      <c r="B25" s="54">
        <v>6.2</v>
      </c>
      <c r="C25" s="80">
        <v>60</v>
      </c>
      <c r="D25" s="150">
        <f t="shared" si="0"/>
        <v>0.372</v>
      </c>
    </row>
    <row r="26" spans="1:4" ht="15.75">
      <c r="A26" s="114" t="s">
        <v>63</v>
      </c>
      <c r="B26" s="174">
        <v>1</v>
      </c>
      <c r="C26" s="80">
        <v>43</v>
      </c>
      <c r="D26" s="150">
        <f t="shared" si="0"/>
        <v>0.043</v>
      </c>
    </row>
    <row r="27" spans="1:4" ht="47.25">
      <c r="A27" s="114" t="s">
        <v>115</v>
      </c>
      <c r="B27" s="159">
        <v>3.79</v>
      </c>
      <c r="C27" s="80">
        <v>42</v>
      </c>
      <c r="D27" s="150">
        <f t="shared" si="0"/>
        <v>0.15918000000000002</v>
      </c>
    </row>
    <row r="28" spans="1:4" ht="15.75">
      <c r="A28" s="114" t="s">
        <v>64</v>
      </c>
      <c r="B28" s="159">
        <v>0.54</v>
      </c>
      <c r="C28" s="80">
        <v>28.45</v>
      </c>
      <c r="D28" s="150">
        <f t="shared" si="0"/>
        <v>0.015363000000000002</v>
      </c>
    </row>
    <row r="29" spans="1:4" ht="31.5">
      <c r="A29" s="114" t="s">
        <v>116</v>
      </c>
      <c r="B29" s="54">
        <v>7.5</v>
      </c>
      <c r="C29" s="80">
        <v>124.23</v>
      </c>
      <c r="D29" s="150">
        <f t="shared" si="0"/>
        <v>0.931725</v>
      </c>
    </row>
    <row r="30" spans="1:4" ht="15.75">
      <c r="A30" s="114" t="s">
        <v>30</v>
      </c>
      <c r="B30" s="54">
        <v>13.21</v>
      </c>
      <c r="C30" s="80">
        <v>90</v>
      </c>
      <c r="D30" s="150">
        <f t="shared" si="0"/>
        <v>1.1889</v>
      </c>
    </row>
    <row r="31" spans="1:4" ht="15.75">
      <c r="A31" s="114" t="s">
        <v>31</v>
      </c>
      <c r="B31" s="54">
        <v>35.2</v>
      </c>
      <c r="C31" s="80">
        <v>76.74</v>
      </c>
      <c r="D31" s="150">
        <f t="shared" si="0"/>
        <v>2.701248</v>
      </c>
    </row>
    <row r="32" spans="1:4" ht="78.75">
      <c r="A32" s="114" t="s">
        <v>117</v>
      </c>
      <c r="B32" s="54">
        <v>114.29</v>
      </c>
      <c r="C32" s="80">
        <v>65</v>
      </c>
      <c r="D32" s="150">
        <f t="shared" si="0"/>
        <v>7.428850000000001</v>
      </c>
    </row>
    <row r="33" spans="1:4" ht="15.75">
      <c r="A33" s="115" t="s">
        <v>25</v>
      </c>
      <c r="B33" s="54">
        <v>27.58</v>
      </c>
      <c r="C33" s="80">
        <v>35</v>
      </c>
      <c r="D33" s="150">
        <f t="shared" si="0"/>
        <v>0.9652999999999999</v>
      </c>
    </row>
    <row r="34" spans="1:4" ht="15.75">
      <c r="A34" s="115" t="s">
        <v>38</v>
      </c>
      <c r="B34" s="54">
        <v>0.1</v>
      </c>
      <c r="C34" s="80">
        <v>240</v>
      </c>
      <c r="D34" s="150">
        <f t="shared" si="0"/>
        <v>0.024</v>
      </c>
    </row>
    <row r="35" spans="1:4" ht="15.75">
      <c r="A35" s="115" t="s">
        <v>34</v>
      </c>
      <c r="B35" s="54">
        <v>4.57</v>
      </c>
      <c r="C35" s="80">
        <v>150</v>
      </c>
      <c r="D35" s="150">
        <f t="shared" si="0"/>
        <v>0.6855</v>
      </c>
    </row>
    <row r="36" spans="1:4" ht="15.75">
      <c r="A36" s="115" t="s">
        <v>35</v>
      </c>
      <c r="B36" s="54">
        <v>2.5</v>
      </c>
      <c r="C36" s="80">
        <v>150</v>
      </c>
      <c r="D36" s="150">
        <f t="shared" si="0"/>
        <v>0.375</v>
      </c>
    </row>
    <row r="37" spans="1:4" ht="47.25">
      <c r="A37" s="114" t="s">
        <v>75</v>
      </c>
      <c r="B37" s="54">
        <v>10.71</v>
      </c>
      <c r="C37" s="80">
        <v>112.7</v>
      </c>
      <c r="D37" s="150">
        <f t="shared" si="0"/>
        <v>1.207017</v>
      </c>
    </row>
    <row r="38" spans="1:4" ht="31.5">
      <c r="A38" s="114" t="s">
        <v>134</v>
      </c>
      <c r="B38" s="54">
        <v>5.87</v>
      </c>
      <c r="C38" s="80">
        <v>108.6</v>
      </c>
      <c r="D38" s="150">
        <f t="shared" si="0"/>
        <v>0.637482</v>
      </c>
    </row>
    <row r="39" spans="1:4" ht="31.5">
      <c r="A39" s="114" t="s">
        <v>135</v>
      </c>
      <c r="B39" s="54">
        <v>3.57</v>
      </c>
      <c r="C39" s="80">
        <v>143</v>
      </c>
      <c r="D39" s="150">
        <f t="shared" si="0"/>
        <v>0.51051</v>
      </c>
    </row>
    <row r="40" spans="1:4" ht="31.5">
      <c r="A40" s="114" t="s">
        <v>136</v>
      </c>
      <c r="B40" s="54">
        <v>2.02</v>
      </c>
      <c r="C40" s="80">
        <v>117.3</v>
      </c>
      <c r="D40" s="150">
        <f t="shared" si="0"/>
        <v>0.236946</v>
      </c>
    </row>
    <row r="41" spans="1:4" ht="15.75">
      <c r="A41" s="114" t="s">
        <v>154</v>
      </c>
      <c r="B41" s="54">
        <v>4.95</v>
      </c>
      <c r="C41" s="80">
        <v>75</v>
      </c>
      <c r="D41" s="150">
        <f t="shared" si="0"/>
        <v>0.37125</v>
      </c>
    </row>
    <row r="42" spans="1:4" ht="15.75">
      <c r="A42" s="114" t="s">
        <v>119</v>
      </c>
      <c r="B42" s="54">
        <v>7.86</v>
      </c>
      <c r="C42" s="80">
        <v>130</v>
      </c>
      <c r="D42" s="150">
        <f t="shared" si="0"/>
        <v>1.0218</v>
      </c>
    </row>
    <row r="43" spans="1:4" ht="15.75">
      <c r="A43" s="114" t="s">
        <v>137</v>
      </c>
      <c r="B43" s="54">
        <v>0.85</v>
      </c>
      <c r="C43" s="80">
        <v>282</v>
      </c>
      <c r="D43" s="150">
        <f t="shared" si="0"/>
        <v>0.2397</v>
      </c>
    </row>
    <row r="44" spans="1:4" ht="15.75">
      <c r="A44" s="114" t="s">
        <v>66</v>
      </c>
      <c r="B44" s="54">
        <v>12</v>
      </c>
      <c r="C44" s="80">
        <v>59</v>
      </c>
      <c r="D44" s="150">
        <f t="shared" si="0"/>
        <v>0.708</v>
      </c>
    </row>
    <row r="45" spans="1:4" ht="47.25">
      <c r="A45" s="114" t="s">
        <v>121</v>
      </c>
      <c r="B45" s="54">
        <v>7.8</v>
      </c>
      <c r="C45" s="80">
        <v>281.41</v>
      </c>
      <c r="D45" s="150">
        <f t="shared" si="0"/>
        <v>2.194998</v>
      </c>
    </row>
    <row r="46" spans="1:4" ht="47.25">
      <c r="A46" s="114" t="s">
        <v>122</v>
      </c>
      <c r="B46" s="54">
        <v>3.42</v>
      </c>
      <c r="C46" s="80">
        <v>81</v>
      </c>
      <c r="D46" s="150">
        <f t="shared" si="0"/>
        <v>0.27702</v>
      </c>
    </row>
    <row r="47" spans="1:4" ht="15.75">
      <c r="A47" s="114" t="s">
        <v>68</v>
      </c>
      <c r="B47" s="54">
        <v>8.5</v>
      </c>
      <c r="C47" s="80">
        <v>216</v>
      </c>
      <c r="D47" s="150">
        <f t="shared" si="0"/>
        <v>1.836</v>
      </c>
    </row>
    <row r="48" spans="1:4" ht="15.75">
      <c r="A48" s="114" t="s">
        <v>152</v>
      </c>
      <c r="B48" s="54">
        <v>8.5</v>
      </c>
      <c r="C48" s="80">
        <v>153</v>
      </c>
      <c r="D48" s="150">
        <f t="shared" si="0"/>
        <v>1.3005</v>
      </c>
    </row>
    <row r="49" spans="1:4" ht="31.5">
      <c r="A49" s="114" t="s">
        <v>123</v>
      </c>
      <c r="B49" s="54">
        <v>5.14</v>
      </c>
      <c r="C49" s="80">
        <v>150</v>
      </c>
      <c r="D49" s="150">
        <f t="shared" si="0"/>
        <v>0.771</v>
      </c>
    </row>
    <row r="50" spans="1:4" ht="47.25">
      <c r="A50" s="114" t="s">
        <v>124</v>
      </c>
      <c r="B50" s="54">
        <v>1.52</v>
      </c>
      <c r="C50" s="80">
        <v>14.5</v>
      </c>
      <c r="D50" s="150">
        <f t="shared" si="0"/>
        <v>0.02204</v>
      </c>
    </row>
    <row r="51" spans="1:4" ht="15.75">
      <c r="A51" s="114" t="s">
        <v>37</v>
      </c>
      <c r="B51" s="54">
        <v>0.1</v>
      </c>
      <c r="C51" s="80">
        <v>540</v>
      </c>
      <c r="D51" s="150">
        <f t="shared" si="0"/>
        <v>0.054</v>
      </c>
    </row>
    <row r="52" spans="1:4" ht="15.75">
      <c r="A52" s="114" t="s">
        <v>138</v>
      </c>
      <c r="B52" s="54">
        <v>5.68</v>
      </c>
      <c r="C52" s="80">
        <v>171.05</v>
      </c>
      <c r="D52" s="134">
        <f t="shared" si="0"/>
        <v>0.971564</v>
      </c>
    </row>
    <row r="53" spans="1:4" ht="31.5">
      <c r="A53" s="114" t="s">
        <v>126</v>
      </c>
      <c r="B53" s="55">
        <v>4.71</v>
      </c>
      <c r="C53" s="80">
        <v>290</v>
      </c>
      <c r="D53" s="150">
        <f t="shared" si="0"/>
        <v>1.3659000000000001</v>
      </c>
    </row>
    <row r="54" spans="1:4" ht="16.5" thickBot="1">
      <c r="A54" s="153" t="s">
        <v>127</v>
      </c>
      <c r="B54" s="55">
        <v>8.08</v>
      </c>
      <c r="C54" s="161">
        <v>43.04</v>
      </c>
      <c r="D54" s="177">
        <f t="shared" si="0"/>
        <v>0.3477632</v>
      </c>
    </row>
    <row r="55" spans="1:4" ht="32.25" thickBot="1">
      <c r="A55" s="147" t="s">
        <v>14</v>
      </c>
      <c r="B55" s="142"/>
      <c r="C55" s="162"/>
      <c r="D55" s="175"/>
    </row>
    <row r="56" spans="1:4" ht="15.75">
      <c r="A56" s="116" t="s">
        <v>15</v>
      </c>
      <c r="B56" s="53">
        <v>139.61</v>
      </c>
      <c r="C56" s="80">
        <v>34.22</v>
      </c>
      <c r="D56" s="150">
        <f aca="true" t="shared" si="1" ref="D56:D63">B56*C56/1000</f>
        <v>4.7774542</v>
      </c>
    </row>
    <row r="57" spans="1:4" ht="15.75">
      <c r="A57" s="115" t="s">
        <v>86</v>
      </c>
      <c r="B57" s="54">
        <v>80.35</v>
      </c>
      <c r="C57" s="80">
        <v>34.22</v>
      </c>
      <c r="D57" s="150">
        <f t="shared" si="1"/>
        <v>2.749577</v>
      </c>
    </row>
    <row r="58" spans="1:4" ht="15.75">
      <c r="A58" s="115" t="s">
        <v>16</v>
      </c>
      <c r="B58" s="54">
        <v>37.55</v>
      </c>
      <c r="C58" s="80">
        <v>35</v>
      </c>
      <c r="D58" s="150">
        <f t="shared" si="1"/>
        <v>1.31425</v>
      </c>
    </row>
    <row r="59" spans="1:4" ht="15.75">
      <c r="A59" s="115" t="s">
        <v>17</v>
      </c>
      <c r="B59" s="54">
        <v>20.85</v>
      </c>
      <c r="C59" s="80">
        <v>35</v>
      </c>
      <c r="D59" s="150">
        <f t="shared" si="1"/>
        <v>0.72975</v>
      </c>
    </row>
    <row r="60" spans="1:4" ht="31.5">
      <c r="A60" s="115" t="s">
        <v>142</v>
      </c>
      <c r="B60" s="54">
        <v>27.06</v>
      </c>
      <c r="C60" s="80">
        <v>452.5</v>
      </c>
      <c r="D60" s="150">
        <f t="shared" si="1"/>
        <v>12.24465</v>
      </c>
    </row>
    <row r="61" spans="1:4" ht="31.5">
      <c r="A61" s="115" t="s">
        <v>155</v>
      </c>
      <c r="B61" s="54">
        <v>4.89</v>
      </c>
      <c r="C61" s="80">
        <v>310</v>
      </c>
      <c r="D61" s="134">
        <f t="shared" si="1"/>
        <v>1.5158999999999998</v>
      </c>
    </row>
    <row r="62" spans="1:4" ht="47.25">
      <c r="A62" s="115" t="s">
        <v>76</v>
      </c>
      <c r="B62" s="54">
        <v>25.48</v>
      </c>
      <c r="C62" s="80">
        <v>145</v>
      </c>
      <c r="D62" s="150">
        <f t="shared" si="1"/>
        <v>3.6946</v>
      </c>
    </row>
    <row r="63" spans="1:4" ht="16.5" thickBot="1">
      <c r="A63" s="115" t="s">
        <v>139</v>
      </c>
      <c r="B63" s="54">
        <v>6.68</v>
      </c>
      <c r="C63" s="80">
        <v>194.3</v>
      </c>
      <c r="D63" s="150">
        <f t="shared" si="1"/>
        <v>1.297924</v>
      </c>
    </row>
    <row r="64" spans="1:4" ht="16.5" thickBot="1">
      <c r="A64" s="178" t="s">
        <v>102</v>
      </c>
      <c r="B64" s="104"/>
      <c r="C64" s="64"/>
      <c r="D64" s="117">
        <f>SUM(D20:D54:D56:D63)</f>
        <v>60.85390820000001</v>
      </c>
    </row>
    <row r="65" spans="1:4" ht="15.75">
      <c r="A65" s="58"/>
      <c r="B65" s="88"/>
      <c r="C65" s="88"/>
      <c r="D65" s="58"/>
    </row>
    <row r="66" spans="1:4" ht="15.75">
      <c r="A66" s="58"/>
      <c r="B66" s="58"/>
      <c r="C66" s="58"/>
      <c r="D66" s="88"/>
    </row>
    <row r="67" spans="1:4" ht="15.75">
      <c r="A67" s="58"/>
      <c r="B67" s="58"/>
      <c r="C67" s="58"/>
      <c r="D67" s="58"/>
    </row>
    <row r="68" ht="15.75">
      <c r="A68" s="58" t="s">
        <v>79</v>
      </c>
    </row>
    <row r="69" ht="15.75">
      <c r="A69" s="58" t="s">
        <v>77</v>
      </c>
    </row>
    <row r="70" spans="1:4" ht="15.75">
      <c r="A70" s="58" t="s">
        <v>80</v>
      </c>
      <c r="C70" s="212" t="s">
        <v>81</v>
      </c>
      <c r="D70" s="212"/>
    </row>
    <row r="72" ht="15.75">
      <c r="A72" s="58" t="s">
        <v>159</v>
      </c>
    </row>
  </sheetData>
  <sheetProtection/>
  <mergeCells count="9">
    <mergeCell ref="A10:D10"/>
    <mergeCell ref="A11:D11"/>
    <mergeCell ref="C2:D2"/>
    <mergeCell ref="C3:D3"/>
    <mergeCell ref="C1:D1"/>
    <mergeCell ref="C70:D70"/>
    <mergeCell ref="A7:D7"/>
    <mergeCell ref="A8:D8"/>
    <mergeCell ref="A9:D9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D56"/>
  <sheetViews>
    <sheetView zoomScale="76" zoomScaleNormal="76" workbookViewId="0" topLeftCell="A1">
      <selection activeCell="C4" sqref="C4"/>
    </sheetView>
  </sheetViews>
  <sheetFormatPr defaultColWidth="9.00390625" defaultRowHeight="12.75"/>
  <cols>
    <col min="1" max="1" width="31.00390625" style="66" customWidth="1"/>
    <col min="2" max="2" width="12.75390625" style="66" customWidth="1"/>
    <col min="3" max="3" width="20.25390625" style="66" customWidth="1"/>
    <col min="4" max="4" width="19.625" style="66" customWidth="1"/>
  </cols>
  <sheetData>
    <row r="1" spans="1:4" ht="15.75">
      <c r="A1" s="58"/>
      <c r="B1" s="57"/>
      <c r="C1" s="213" t="s">
        <v>89</v>
      </c>
      <c r="D1" s="213"/>
    </row>
    <row r="2" spans="1:4" ht="15.75">
      <c r="A2" s="58"/>
      <c r="B2" s="57"/>
      <c r="C2" s="213" t="s">
        <v>97</v>
      </c>
      <c r="D2" s="213"/>
    </row>
    <row r="3" spans="1:4" ht="15.75">
      <c r="A3" s="58"/>
      <c r="B3" s="57"/>
      <c r="C3" s="213" t="s">
        <v>98</v>
      </c>
      <c r="D3" s="213"/>
    </row>
    <row r="4" spans="1:4" ht="15.75">
      <c r="A4" s="58"/>
      <c r="B4" s="57"/>
      <c r="C4" s="157" t="s">
        <v>163</v>
      </c>
      <c r="D4" s="163"/>
    </row>
    <row r="5" spans="1:4" ht="15.75">
      <c r="A5" s="58"/>
      <c r="B5" s="58"/>
      <c r="C5" s="58"/>
      <c r="D5" s="58"/>
    </row>
    <row r="6" spans="1:4" ht="15.75">
      <c r="A6" s="58"/>
      <c r="B6" s="158"/>
      <c r="C6" s="58"/>
      <c r="D6" s="58"/>
    </row>
    <row r="7" spans="1:4" ht="15.75">
      <c r="A7" s="211" t="s">
        <v>0</v>
      </c>
      <c r="B7" s="211"/>
      <c r="C7" s="211"/>
      <c r="D7" s="211"/>
    </row>
    <row r="8" spans="1:4" ht="15.75">
      <c r="A8" s="211" t="s">
        <v>51</v>
      </c>
      <c r="B8" s="211"/>
      <c r="C8" s="211"/>
      <c r="D8" s="211"/>
    </row>
    <row r="9" spans="1:4" ht="15.75">
      <c r="A9" s="211" t="s">
        <v>92</v>
      </c>
      <c r="B9" s="211"/>
      <c r="C9" s="211"/>
      <c r="D9" s="211"/>
    </row>
    <row r="10" spans="1:4" ht="15.75">
      <c r="A10" s="211" t="s">
        <v>43</v>
      </c>
      <c r="B10" s="211"/>
      <c r="C10" s="211"/>
      <c r="D10" s="211"/>
    </row>
    <row r="11" spans="1:4" ht="15.75">
      <c r="A11" s="211" t="s">
        <v>44</v>
      </c>
      <c r="B11" s="211"/>
      <c r="C11" s="211"/>
      <c r="D11" s="211"/>
    </row>
    <row r="12" spans="1:4" ht="15.75">
      <c r="A12" s="211" t="s">
        <v>151</v>
      </c>
      <c r="B12" s="211"/>
      <c r="C12" s="211"/>
      <c r="D12" s="211"/>
    </row>
    <row r="13" spans="1:4" ht="16.5" thickBot="1">
      <c r="A13" s="58"/>
      <c r="B13" s="57"/>
      <c r="C13" s="58"/>
      <c r="D13" s="58"/>
    </row>
    <row r="14" spans="1:4" ht="12.75">
      <c r="A14" s="105" t="s">
        <v>1</v>
      </c>
      <c r="B14" s="59" t="s">
        <v>2</v>
      </c>
      <c r="C14" s="75" t="s">
        <v>3</v>
      </c>
      <c r="D14" s="106" t="s">
        <v>4</v>
      </c>
    </row>
    <row r="15" spans="1:4" ht="12.75">
      <c r="A15" s="107" t="s">
        <v>5</v>
      </c>
      <c r="B15" s="60" t="s">
        <v>6</v>
      </c>
      <c r="C15" s="76" t="s">
        <v>7</v>
      </c>
      <c r="D15" s="108" t="s">
        <v>107</v>
      </c>
    </row>
    <row r="16" spans="1:4" ht="12.75">
      <c r="A16" s="107" t="s">
        <v>8</v>
      </c>
      <c r="B16" s="60" t="s">
        <v>9</v>
      </c>
      <c r="C16" s="76" t="s">
        <v>101</v>
      </c>
      <c r="D16" s="108" t="s">
        <v>9</v>
      </c>
    </row>
    <row r="17" spans="1:4" ht="12.75">
      <c r="A17" s="107"/>
      <c r="B17" s="60" t="s">
        <v>93</v>
      </c>
      <c r="C17" s="76" t="s">
        <v>11</v>
      </c>
      <c r="D17" s="108" t="s">
        <v>93</v>
      </c>
    </row>
    <row r="18" spans="1:4" ht="13.5" thickBot="1">
      <c r="A18" s="109"/>
      <c r="B18" s="61" t="s">
        <v>12</v>
      </c>
      <c r="C18" s="77" t="s">
        <v>13</v>
      </c>
      <c r="D18" s="110" t="s">
        <v>103</v>
      </c>
    </row>
    <row r="19" spans="1:4" ht="16.5" thickBot="1">
      <c r="A19" s="111">
        <v>1</v>
      </c>
      <c r="B19" s="62">
        <v>2</v>
      </c>
      <c r="C19" s="86">
        <v>3</v>
      </c>
      <c r="D19" s="112">
        <v>4</v>
      </c>
    </row>
    <row r="20" spans="1:4" ht="47.25">
      <c r="A20" s="113" t="s">
        <v>131</v>
      </c>
      <c r="B20" s="53">
        <v>15</v>
      </c>
      <c r="C20" s="81">
        <v>44.62</v>
      </c>
      <c r="D20" s="149">
        <f>B20*C20/1000</f>
        <v>0.6693</v>
      </c>
    </row>
    <row r="21" spans="1:4" ht="47.25">
      <c r="A21" s="114" t="s">
        <v>132</v>
      </c>
      <c r="B21" s="173">
        <v>8</v>
      </c>
      <c r="C21" s="81">
        <v>30.46</v>
      </c>
      <c r="D21" s="150">
        <f>B21*C21/1000</f>
        <v>0.24368</v>
      </c>
    </row>
    <row r="22" spans="1:4" ht="15.75">
      <c r="A22" s="114" t="s">
        <v>60</v>
      </c>
      <c r="B22" s="54">
        <v>1.5</v>
      </c>
      <c r="C22" s="80">
        <v>32.5</v>
      </c>
      <c r="D22" s="150">
        <f aca="true" t="shared" si="0" ref="D22:D40">B22*C22/1000</f>
        <v>0.04875</v>
      </c>
    </row>
    <row r="23" spans="1:4" ht="15.75">
      <c r="A23" s="114" t="s">
        <v>26</v>
      </c>
      <c r="B23" s="159">
        <v>2.35</v>
      </c>
      <c r="C23" s="80">
        <v>101.3</v>
      </c>
      <c r="D23" s="150">
        <f t="shared" si="0"/>
        <v>0.23805500000000002</v>
      </c>
    </row>
    <row r="24" spans="1:4" ht="15.75">
      <c r="A24" s="114" t="s">
        <v>27</v>
      </c>
      <c r="B24" s="159">
        <v>2.5</v>
      </c>
      <c r="C24" s="80">
        <v>119.33</v>
      </c>
      <c r="D24" s="150">
        <f t="shared" si="0"/>
        <v>0.298325</v>
      </c>
    </row>
    <row r="25" spans="1:4" ht="15.75">
      <c r="A25" s="114" t="s">
        <v>28</v>
      </c>
      <c r="B25" s="174">
        <v>1</v>
      </c>
      <c r="C25" s="80">
        <v>131.51</v>
      </c>
      <c r="D25" s="150">
        <f t="shared" si="0"/>
        <v>0.13151</v>
      </c>
    </row>
    <row r="26" spans="1:4" ht="15.75">
      <c r="A26" s="114" t="s">
        <v>30</v>
      </c>
      <c r="B26" s="54">
        <v>26.07</v>
      </c>
      <c r="C26" s="80">
        <v>90</v>
      </c>
      <c r="D26" s="150">
        <f t="shared" si="0"/>
        <v>2.3463000000000003</v>
      </c>
    </row>
    <row r="27" spans="1:4" ht="15.75">
      <c r="A27" s="114" t="s">
        <v>32</v>
      </c>
      <c r="B27" s="160">
        <v>1.025</v>
      </c>
      <c r="C27" s="80">
        <v>129.63</v>
      </c>
      <c r="D27" s="150">
        <f t="shared" si="0"/>
        <v>0.13287074999999998</v>
      </c>
    </row>
    <row r="28" spans="1:4" ht="15.75">
      <c r="A28" s="114" t="s">
        <v>33</v>
      </c>
      <c r="B28" s="54">
        <v>18.57</v>
      </c>
      <c r="C28" s="80">
        <v>140</v>
      </c>
      <c r="D28" s="150">
        <f t="shared" si="0"/>
        <v>2.5998</v>
      </c>
    </row>
    <row r="29" spans="1:4" ht="63">
      <c r="A29" s="114" t="s">
        <v>117</v>
      </c>
      <c r="B29" s="54">
        <v>14.28</v>
      </c>
      <c r="C29" s="80">
        <v>65</v>
      </c>
      <c r="D29" s="150">
        <f t="shared" si="0"/>
        <v>0.9281999999999999</v>
      </c>
    </row>
    <row r="30" spans="1:4" ht="15.75">
      <c r="A30" s="114" t="s">
        <v>119</v>
      </c>
      <c r="B30" s="54">
        <v>3.78</v>
      </c>
      <c r="C30" s="80">
        <v>130</v>
      </c>
      <c r="D30" s="150">
        <f t="shared" si="0"/>
        <v>0.4914</v>
      </c>
    </row>
    <row r="31" spans="1:4" ht="15.75">
      <c r="A31" s="114" t="s">
        <v>66</v>
      </c>
      <c r="B31" s="54">
        <v>4.5</v>
      </c>
      <c r="C31" s="80">
        <v>59</v>
      </c>
      <c r="D31" s="150">
        <f t="shared" si="0"/>
        <v>0.2655</v>
      </c>
    </row>
    <row r="32" spans="1:4" ht="31.5">
      <c r="A32" s="114" t="s">
        <v>74</v>
      </c>
      <c r="B32" s="54">
        <v>0.19</v>
      </c>
      <c r="C32" s="80">
        <v>150</v>
      </c>
      <c r="D32" s="150">
        <f t="shared" si="0"/>
        <v>0.0285</v>
      </c>
    </row>
    <row r="33" spans="1:4" ht="31.5">
      <c r="A33" s="114" t="s">
        <v>122</v>
      </c>
      <c r="B33" s="54">
        <v>3.02</v>
      </c>
      <c r="C33" s="80">
        <v>81</v>
      </c>
      <c r="D33" s="150">
        <f t="shared" si="0"/>
        <v>0.24462</v>
      </c>
    </row>
    <row r="34" spans="1:4" ht="15.75">
      <c r="A34" s="114" t="s">
        <v>68</v>
      </c>
      <c r="B34" s="54">
        <v>4</v>
      </c>
      <c r="C34" s="80">
        <v>216</v>
      </c>
      <c r="D34" s="150">
        <f t="shared" si="0"/>
        <v>0.864</v>
      </c>
    </row>
    <row r="35" spans="1:4" ht="15.75">
      <c r="A35" s="114" t="s">
        <v>70</v>
      </c>
      <c r="B35" s="54">
        <v>2.22</v>
      </c>
      <c r="C35" s="80">
        <v>151.7</v>
      </c>
      <c r="D35" s="150">
        <f t="shared" si="0"/>
        <v>0.336774</v>
      </c>
    </row>
    <row r="36" spans="1:4" ht="15.75">
      <c r="A36" s="114" t="s">
        <v>71</v>
      </c>
      <c r="B36" s="54">
        <v>0.14</v>
      </c>
      <c r="C36" s="80">
        <v>325.31</v>
      </c>
      <c r="D36" s="150">
        <f t="shared" si="0"/>
        <v>0.045543400000000005</v>
      </c>
    </row>
    <row r="37" spans="1:4" ht="47.25">
      <c r="A37" s="114" t="s">
        <v>124</v>
      </c>
      <c r="B37" s="54">
        <v>0.5</v>
      </c>
      <c r="C37" s="80">
        <v>14.5</v>
      </c>
      <c r="D37" s="150">
        <f t="shared" si="0"/>
        <v>0.00725</v>
      </c>
    </row>
    <row r="38" spans="1:4" ht="47.25">
      <c r="A38" s="114" t="s">
        <v>67</v>
      </c>
      <c r="B38" s="55">
        <v>1</v>
      </c>
      <c r="C38" s="80">
        <v>419.34</v>
      </c>
      <c r="D38" s="150">
        <f t="shared" si="0"/>
        <v>0.41934</v>
      </c>
    </row>
    <row r="39" spans="1:4" ht="15.75">
      <c r="A39" s="115" t="s">
        <v>127</v>
      </c>
      <c r="B39" s="55">
        <v>42.85</v>
      </c>
      <c r="C39" s="80">
        <v>43.04</v>
      </c>
      <c r="D39" s="150">
        <f t="shared" si="0"/>
        <v>1.8442640000000001</v>
      </c>
    </row>
    <row r="40" spans="1:4" ht="16.5" thickBot="1">
      <c r="A40" s="115" t="s">
        <v>128</v>
      </c>
      <c r="B40" s="55">
        <v>88.46</v>
      </c>
      <c r="C40" s="161">
        <v>70.63</v>
      </c>
      <c r="D40" s="150">
        <f t="shared" si="0"/>
        <v>6.247929799999999</v>
      </c>
    </row>
    <row r="41" spans="1:4" ht="32.25" thickBot="1">
      <c r="A41" s="147" t="s">
        <v>14</v>
      </c>
      <c r="B41" s="142"/>
      <c r="C41" s="162"/>
      <c r="D41" s="117"/>
    </row>
    <row r="42" spans="1:4" ht="15.75">
      <c r="A42" s="116" t="s">
        <v>15</v>
      </c>
      <c r="B42" s="53">
        <v>1.28</v>
      </c>
      <c r="C42" s="80">
        <v>34.22</v>
      </c>
      <c r="D42" s="150">
        <f>B42*C42/1000</f>
        <v>0.0438016</v>
      </c>
    </row>
    <row r="43" spans="1:4" ht="15.75">
      <c r="A43" s="155" t="s">
        <v>16</v>
      </c>
      <c r="B43" s="173">
        <v>2.49</v>
      </c>
      <c r="C43" s="80">
        <v>35</v>
      </c>
      <c r="D43" s="150">
        <f>B43*C43/1000</f>
        <v>0.08715</v>
      </c>
    </row>
    <row r="44" spans="1:4" ht="16.5" thickBot="1">
      <c r="A44" s="115" t="s">
        <v>17</v>
      </c>
      <c r="B44" s="54">
        <v>3.67</v>
      </c>
      <c r="C44" s="80">
        <v>35</v>
      </c>
      <c r="D44" s="150">
        <f>B44*C44/1000</f>
        <v>0.12844999999999998</v>
      </c>
    </row>
    <row r="45" spans="1:4" ht="16.5" thickBot="1">
      <c r="A45" s="140" t="s">
        <v>102</v>
      </c>
      <c r="B45" s="104"/>
      <c r="C45" s="64"/>
      <c r="D45" s="117">
        <f>SUM(D20:D40:D42:D44)</f>
        <v>18.69131355</v>
      </c>
    </row>
    <row r="46" spans="1:4" ht="15.75">
      <c r="A46" s="203" t="s">
        <v>19</v>
      </c>
      <c r="B46" s="204"/>
      <c r="C46" s="87"/>
      <c r="D46" s="118">
        <v>0.3</v>
      </c>
    </row>
    <row r="47" spans="1:4" ht="16.5" thickBot="1">
      <c r="A47" s="205" t="s">
        <v>20</v>
      </c>
      <c r="B47" s="206"/>
      <c r="C47" s="87"/>
      <c r="D47" s="119">
        <f>D45*$D$46</f>
        <v>5.607394065</v>
      </c>
    </row>
    <row r="48" spans="1:4" ht="16.5" thickBot="1">
      <c r="A48" s="141" t="s">
        <v>21</v>
      </c>
      <c r="B48" s="83"/>
      <c r="C48" s="64"/>
      <c r="D48" s="117">
        <f>D45+D47</f>
        <v>24.298707615</v>
      </c>
    </row>
    <row r="49" spans="1:4" ht="15.75">
      <c r="A49" s="58"/>
      <c r="B49" s="88"/>
      <c r="C49" s="88"/>
      <c r="D49" s="58"/>
    </row>
    <row r="50" spans="1:4" ht="15.75">
      <c r="A50" s="58"/>
      <c r="B50" s="58"/>
      <c r="C50" s="58"/>
      <c r="D50" s="88"/>
    </row>
    <row r="51" spans="1:4" ht="15.75">
      <c r="A51" s="58"/>
      <c r="B51" s="58"/>
      <c r="C51" s="58"/>
      <c r="D51" s="58"/>
    </row>
    <row r="52" ht="15.75">
      <c r="A52" s="58" t="s">
        <v>79</v>
      </c>
    </row>
    <row r="53" ht="15.75">
      <c r="A53" s="58" t="s">
        <v>77</v>
      </c>
    </row>
    <row r="54" spans="1:4" ht="15.75">
      <c r="A54" s="58" t="s">
        <v>80</v>
      </c>
      <c r="C54" s="212" t="s">
        <v>81</v>
      </c>
      <c r="D54" s="212"/>
    </row>
    <row r="56" ht="15.75">
      <c r="A56" s="58" t="s">
        <v>159</v>
      </c>
    </row>
  </sheetData>
  <sheetProtection/>
  <mergeCells count="12">
    <mergeCell ref="C1:D1"/>
    <mergeCell ref="A7:D7"/>
    <mergeCell ref="A9:D9"/>
    <mergeCell ref="A10:D10"/>
    <mergeCell ref="A46:B46"/>
    <mergeCell ref="A47:B47"/>
    <mergeCell ref="A11:D11"/>
    <mergeCell ref="C54:D54"/>
    <mergeCell ref="A12:D12"/>
    <mergeCell ref="A8:D8"/>
    <mergeCell ref="C2:D2"/>
    <mergeCell ref="C3:D3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D56"/>
  <sheetViews>
    <sheetView zoomScale="80" zoomScaleNormal="80" workbookViewId="0" topLeftCell="A1">
      <selection activeCell="C4" sqref="C4"/>
    </sheetView>
  </sheetViews>
  <sheetFormatPr defaultColWidth="9.00390625" defaultRowHeight="12.75"/>
  <cols>
    <col min="1" max="1" width="29.625" style="66" customWidth="1"/>
    <col min="2" max="2" width="13.00390625" style="66" customWidth="1"/>
    <col min="3" max="3" width="21.125" style="66" customWidth="1"/>
    <col min="4" max="4" width="18.875" style="66" customWidth="1"/>
  </cols>
  <sheetData>
    <row r="1" spans="1:4" ht="15.75">
      <c r="A1" s="58"/>
      <c r="B1" s="57"/>
      <c r="C1" s="213" t="s">
        <v>90</v>
      </c>
      <c r="D1" s="213"/>
    </row>
    <row r="2" spans="1:4" ht="15.75">
      <c r="A2" s="58"/>
      <c r="B2" s="57"/>
      <c r="C2" s="213" t="s">
        <v>97</v>
      </c>
      <c r="D2" s="213"/>
    </row>
    <row r="3" spans="1:4" ht="15.75">
      <c r="A3" s="58"/>
      <c r="B3" s="57"/>
      <c r="C3" s="213" t="s">
        <v>98</v>
      </c>
      <c r="D3" s="213"/>
    </row>
    <row r="4" spans="1:4" ht="15.75">
      <c r="A4" s="58"/>
      <c r="B4" s="57"/>
      <c r="C4" s="157" t="s">
        <v>162</v>
      </c>
      <c r="D4" s="163"/>
    </row>
    <row r="5" spans="1:4" ht="15.75">
      <c r="A5" s="58"/>
      <c r="B5" s="58"/>
      <c r="C5" s="58"/>
      <c r="D5" s="58"/>
    </row>
    <row r="6" spans="1:4" ht="15.75">
      <c r="A6" s="58"/>
      <c r="B6" s="158"/>
      <c r="C6" s="58"/>
      <c r="D6" s="58"/>
    </row>
    <row r="7" spans="1:4" ht="15.75">
      <c r="A7" s="211" t="s">
        <v>0</v>
      </c>
      <c r="B7" s="211"/>
      <c r="C7" s="211"/>
      <c r="D7" s="211"/>
    </row>
    <row r="8" spans="1:4" ht="15.75">
      <c r="A8" s="211" t="s">
        <v>49</v>
      </c>
      <c r="B8" s="211"/>
      <c r="C8" s="211"/>
      <c r="D8" s="211"/>
    </row>
    <row r="9" spans="1:4" ht="15.75">
      <c r="A9" s="211" t="s">
        <v>92</v>
      </c>
      <c r="B9" s="211"/>
      <c r="C9" s="211"/>
      <c r="D9" s="211"/>
    </row>
    <row r="10" spans="1:4" ht="15.75">
      <c r="A10" s="211" t="s">
        <v>43</v>
      </c>
      <c r="B10" s="211"/>
      <c r="C10" s="211"/>
      <c r="D10" s="211"/>
    </row>
    <row r="11" spans="1:4" ht="15.75">
      <c r="A11" s="211" t="s">
        <v>44</v>
      </c>
      <c r="B11" s="211"/>
      <c r="C11" s="211"/>
      <c r="D11" s="211"/>
    </row>
    <row r="12" spans="1:4" ht="15.75">
      <c r="A12" s="211" t="s">
        <v>151</v>
      </c>
      <c r="B12" s="211"/>
      <c r="C12" s="211"/>
      <c r="D12" s="211"/>
    </row>
    <row r="13" spans="1:4" ht="16.5" thickBot="1">
      <c r="A13" s="58"/>
      <c r="B13" s="57"/>
      <c r="C13" s="58"/>
      <c r="D13" s="58"/>
    </row>
    <row r="14" spans="1:4" ht="12.75">
      <c r="A14" s="105" t="s">
        <v>1</v>
      </c>
      <c r="B14" s="59" t="s">
        <v>2</v>
      </c>
      <c r="C14" s="75" t="s">
        <v>3</v>
      </c>
      <c r="D14" s="106" t="s">
        <v>4</v>
      </c>
    </row>
    <row r="15" spans="1:4" ht="12.75">
      <c r="A15" s="107" t="s">
        <v>5</v>
      </c>
      <c r="B15" s="60" t="s">
        <v>6</v>
      </c>
      <c r="C15" s="76" t="s">
        <v>7</v>
      </c>
      <c r="D15" s="108" t="s">
        <v>107</v>
      </c>
    </row>
    <row r="16" spans="1:4" ht="12.75">
      <c r="A16" s="107" t="s">
        <v>8</v>
      </c>
      <c r="B16" s="60" t="s">
        <v>9</v>
      </c>
      <c r="C16" s="76" t="s">
        <v>101</v>
      </c>
      <c r="D16" s="108" t="s">
        <v>9</v>
      </c>
    </row>
    <row r="17" spans="1:4" ht="12.75">
      <c r="A17" s="107"/>
      <c r="B17" s="60" t="s">
        <v>93</v>
      </c>
      <c r="C17" s="76" t="s">
        <v>11</v>
      </c>
      <c r="D17" s="108" t="s">
        <v>93</v>
      </c>
    </row>
    <row r="18" spans="1:4" ht="13.5" thickBot="1">
      <c r="A18" s="109"/>
      <c r="B18" s="61" t="s">
        <v>12</v>
      </c>
      <c r="C18" s="77" t="s">
        <v>13</v>
      </c>
      <c r="D18" s="110" t="s">
        <v>103</v>
      </c>
    </row>
    <row r="19" spans="1:4" ht="16.5" thickBot="1">
      <c r="A19" s="111">
        <v>1</v>
      </c>
      <c r="B19" s="62">
        <v>2</v>
      </c>
      <c r="C19" s="86">
        <v>3</v>
      </c>
      <c r="D19" s="112">
        <v>4</v>
      </c>
    </row>
    <row r="20" spans="1:4" ht="47.25">
      <c r="A20" s="113" t="s">
        <v>131</v>
      </c>
      <c r="B20" s="53">
        <v>20</v>
      </c>
      <c r="C20" s="81">
        <v>44.62</v>
      </c>
      <c r="D20" s="149">
        <f>B20*C20/1000</f>
        <v>0.8924</v>
      </c>
    </row>
    <row r="21" spans="1:4" ht="63">
      <c r="A21" s="114" t="s">
        <v>132</v>
      </c>
      <c r="B21" s="173">
        <v>12</v>
      </c>
      <c r="C21" s="81">
        <v>30.46</v>
      </c>
      <c r="D21" s="150">
        <f>B21*C21/1000</f>
        <v>0.36551999999999996</v>
      </c>
    </row>
    <row r="22" spans="1:4" ht="15.75">
      <c r="A22" s="114" t="s">
        <v>60</v>
      </c>
      <c r="B22" s="54">
        <v>2.52</v>
      </c>
      <c r="C22" s="80">
        <v>32.5</v>
      </c>
      <c r="D22" s="150">
        <f aca="true" t="shared" si="0" ref="D22:D40">B22*C22/1000</f>
        <v>0.0819</v>
      </c>
    </row>
    <row r="23" spans="1:4" ht="15.75">
      <c r="A23" s="114" t="s">
        <v>26</v>
      </c>
      <c r="B23" s="159">
        <v>4.07</v>
      </c>
      <c r="C23" s="80">
        <v>101.3</v>
      </c>
      <c r="D23" s="150">
        <f t="shared" si="0"/>
        <v>0.412291</v>
      </c>
    </row>
    <row r="24" spans="1:4" ht="15.75">
      <c r="A24" s="114" t="s">
        <v>27</v>
      </c>
      <c r="B24" s="159">
        <v>3.75</v>
      </c>
      <c r="C24" s="80">
        <v>119.33</v>
      </c>
      <c r="D24" s="150">
        <f t="shared" si="0"/>
        <v>0.44748750000000004</v>
      </c>
    </row>
    <row r="25" spans="1:4" ht="15.75">
      <c r="A25" s="114" t="s">
        <v>28</v>
      </c>
      <c r="B25" s="174">
        <v>2</v>
      </c>
      <c r="C25" s="80">
        <v>131.51</v>
      </c>
      <c r="D25" s="150">
        <f t="shared" si="0"/>
        <v>0.26302</v>
      </c>
    </row>
    <row r="26" spans="1:4" ht="15.75">
      <c r="A26" s="114" t="s">
        <v>30</v>
      </c>
      <c r="B26" s="54">
        <v>26.07</v>
      </c>
      <c r="C26" s="80">
        <v>90</v>
      </c>
      <c r="D26" s="150">
        <f t="shared" si="0"/>
        <v>2.3463000000000003</v>
      </c>
    </row>
    <row r="27" spans="1:4" ht="15.75">
      <c r="A27" s="114" t="s">
        <v>32</v>
      </c>
      <c r="B27" s="160">
        <v>1.025</v>
      </c>
      <c r="C27" s="80">
        <v>129.63</v>
      </c>
      <c r="D27" s="150">
        <f t="shared" si="0"/>
        <v>0.13287074999999998</v>
      </c>
    </row>
    <row r="28" spans="1:4" ht="15.75">
      <c r="A28" s="114" t="s">
        <v>33</v>
      </c>
      <c r="B28" s="54">
        <v>18.57</v>
      </c>
      <c r="C28" s="80">
        <v>140</v>
      </c>
      <c r="D28" s="150">
        <f t="shared" si="0"/>
        <v>2.5998</v>
      </c>
    </row>
    <row r="29" spans="1:4" ht="63">
      <c r="A29" s="114" t="s">
        <v>117</v>
      </c>
      <c r="B29" s="54">
        <v>14.28</v>
      </c>
      <c r="C29" s="80">
        <v>65</v>
      </c>
      <c r="D29" s="150">
        <f t="shared" si="0"/>
        <v>0.9281999999999999</v>
      </c>
    </row>
    <row r="30" spans="1:4" ht="15.75">
      <c r="A30" s="114" t="s">
        <v>119</v>
      </c>
      <c r="B30" s="54">
        <v>5.32</v>
      </c>
      <c r="C30" s="80">
        <v>130</v>
      </c>
      <c r="D30" s="150">
        <f t="shared" si="0"/>
        <v>0.6916</v>
      </c>
    </row>
    <row r="31" spans="1:4" ht="15.75">
      <c r="A31" s="114" t="s">
        <v>66</v>
      </c>
      <c r="B31" s="54">
        <v>4.5</v>
      </c>
      <c r="C31" s="80">
        <v>59</v>
      </c>
      <c r="D31" s="150">
        <f t="shared" si="0"/>
        <v>0.2655</v>
      </c>
    </row>
    <row r="32" spans="1:4" ht="31.5">
      <c r="A32" s="114" t="s">
        <v>74</v>
      </c>
      <c r="B32" s="54">
        <v>0.23</v>
      </c>
      <c r="C32" s="80">
        <v>150</v>
      </c>
      <c r="D32" s="150">
        <f t="shared" si="0"/>
        <v>0.0345</v>
      </c>
    </row>
    <row r="33" spans="1:4" ht="31.5">
      <c r="A33" s="114" t="s">
        <v>122</v>
      </c>
      <c r="B33" s="54">
        <v>3.02</v>
      </c>
      <c r="C33" s="80">
        <v>81</v>
      </c>
      <c r="D33" s="150">
        <f t="shared" si="0"/>
        <v>0.24462</v>
      </c>
    </row>
    <row r="34" spans="1:4" ht="15.75">
      <c r="A34" s="114" t="s">
        <v>68</v>
      </c>
      <c r="B34" s="54">
        <v>5</v>
      </c>
      <c r="C34" s="80">
        <v>216</v>
      </c>
      <c r="D34" s="150">
        <f t="shared" si="0"/>
        <v>1.08</v>
      </c>
    </row>
    <row r="35" spans="1:4" ht="15.75">
      <c r="A35" s="114" t="s">
        <v>70</v>
      </c>
      <c r="B35" s="54">
        <v>4.45</v>
      </c>
      <c r="C35" s="80">
        <v>151.7</v>
      </c>
      <c r="D35" s="150">
        <f t="shared" si="0"/>
        <v>0.6750649999999999</v>
      </c>
    </row>
    <row r="36" spans="1:4" ht="15.75">
      <c r="A36" s="114" t="s">
        <v>71</v>
      </c>
      <c r="B36" s="54">
        <v>0.14</v>
      </c>
      <c r="C36" s="80">
        <v>325.31</v>
      </c>
      <c r="D36" s="150">
        <f t="shared" si="0"/>
        <v>0.045543400000000005</v>
      </c>
    </row>
    <row r="37" spans="1:4" ht="47.25">
      <c r="A37" s="114" t="s">
        <v>124</v>
      </c>
      <c r="B37" s="54">
        <v>0.5</v>
      </c>
      <c r="C37" s="80">
        <v>14.5</v>
      </c>
      <c r="D37" s="150">
        <f t="shared" si="0"/>
        <v>0.00725</v>
      </c>
    </row>
    <row r="38" spans="1:4" ht="47.25">
      <c r="A38" s="114" t="s">
        <v>67</v>
      </c>
      <c r="B38" s="54">
        <v>1.2</v>
      </c>
      <c r="C38" s="80">
        <v>419.34</v>
      </c>
      <c r="D38" s="150">
        <f t="shared" si="0"/>
        <v>0.503208</v>
      </c>
    </row>
    <row r="39" spans="1:4" ht="15.75">
      <c r="A39" s="115" t="s">
        <v>127</v>
      </c>
      <c r="B39" s="55">
        <v>42.85</v>
      </c>
      <c r="C39" s="80">
        <v>43.04</v>
      </c>
      <c r="D39" s="150">
        <f t="shared" si="0"/>
        <v>1.8442640000000001</v>
      </c>
    </row>
    <row r="40" spans="1:4" ht="16.5" thickBot="1">
      <c r="A40" s="115" t="s">
        <v>128</v>
      </c>
      <c r="B40" s="55">
        <v>103</v>
      </c>
      <c r="C40" s="161">
        <v>70.63</v>
      </c>
      <c r="D40" s="150">
        <f t="shared" si="0"/>
        <v>7.274889999999999</v>
      </c>
    </row>
    <row r="41" spans="1:4" ht="32.25" thickBot="1">
      <c r="A41" s="147" t="s">
        <v>14</v>
      </c>
      <c r="B41" s="142"/>
      <c r="C41" s="162"/>
      <c r="D41" s="117"/>
    </row>
    <row r="42" spans="1:4" ht="15.75">
      <c r="A42" s="116" t="s">
        <v>15</v>
      </c>
      <c r="B42" s="53">
        <v>2.3</v>
      </c>
      <c r="C42" s="80">
        <v>34.22</v>
      </c>
      <c r="D42" s="150">
        <f>B42*C42/1000</f>
        <v>0.07870599999999998</v>
      </c>
    </row>
    <row r="43" spans="1:4" ht="15.75">
      <c r="A43" s="155" t="s">
        <v>16</v>
      </c>
      <c r="B43" s="173">
        <v>3.72</v>
      </c>
      <c r="C43" s="80">
        <v>35</v>
      </c>
      <c r="D43" s="150">
        <f>B43*C43/1000</f>
        <v>0.1302</v>
      </c>
    </row>
    <row r="44" spans="1:4" ht="16.5" thickBot="1">
      <c r="A44" s="115" t="s">
        <v>17</v>
      </c>
      <c r="B44" s="54">
        <v>5.08</v>
      </c>
      <c r="C44" s="80">
        <v>35</v>
      </c>
      <c r="D44" s="150">
        <f>B44*C44/1000</f>
        <v>0.1778</v>
      </c>
    </row>
    <row r="45" spans="1:4" ht="16.5" thickBot="1">
      <c r="A45" s="120" t="s">
        <v>18</v>
      </c>
      <c r="B45" s="121"/>
      <c r="C45" s="122"/>
      <c r="D45" s="117">
        <f>SUM(D20:D40:D42:D44)</f>
        <v>21.52293565</v>
      </c>
    </row>
    <row r="46" spans="1:4" ht="15.75">
      <c r="A46" s="203" t="s">
        <v>19</v>
      </c>
      <c r="B46" s="204"/>
      <c r="C46" s="87"/>
      <c r="D46" s="118">
        <v>0.3</v>
      </c>
    </row>
    <row r="47" spans="1:4" ht="16.5" thickBot="1">
      <c r="A47" s="205" t="s">
        <v>20</v>
      </c>
      <c r="B47" s="206"/>
      <c r="C47" s="87"/>
      <c r="D47" s="119">
        <f>D45*$D$46</f>
        <v>6.456880695</v>
      </c>
    </row>
    <row r="48" spans="1:4" ht="16.5" thickBot="1">
      <c r="A48" s="141" t="s">
        <v>21</v>
      </c>
      <c r="B48" s="125"/>
      <c r="C48" s="64"/>
      <c r="D48" s="117">
        <f>D45+D47</f>
        <v>27.979816345</v>
      </c>
    </row>
    <row r="49" spans="1:4" ht="15.75">
      <c r="A49" s="58"/>
      <c r="B49" s="58"/>
      <c r="C49" s="58"/>
      <c r="D49" s="58"/>
    </row>
    <row r="50" spans="1:4" ht="15.75">
      <c r="A50" s="58"/>
      <c r="B50" s="58"/>
      <c r="C50" s="58"/>
      <c r="D50" s="88"/>
    </row>
    <row r="51" spans="1:4" ht="15.75">
      <c r="A51" s="58"/>
      <c r="B51" s="58"/>
      <c r="C51" s="58"/>
      <c r="D51" s="58"/>
    </row>
    <row r="52" ht="15.75">
      <c r="A52" s="58" t="s">
        <v>79</v>
      </c>
    </row>
    <row r="53" ht="15.75">
      <c r="A53" s="58" t="s">
        <v>77</v>
      </c>
    </row>
    <row r="54" spans="1:4" ht="15.75">
      <c r="A54" s="58" t="s">
        <v>80</v>
      </c>
      <c r="C54" s="212" t="s">
        <v>81</v>
      </c>
      <c r="D54" s="212"/>
    </row>
    <row r="56" ht="15.75">
      <c r="A56" s="58" t="s">
        <v>159</v>
      </c>
    </row>
  </sheetData>
  <sheetProtection/>
  <mergeCells count="12">
    <mergeCell ref="C1:D1"/>
    <mergeCell ref="A7:D7"/>
    <mergeCell ref="A9:D9"/>
    <mergeCell ref="A10:D10"/>
    <mergeCell ref="A46:B46"/>
    <mergeCell ref="A47:B47"/>
    <mergeCell ref="A11:D11"/>
    <mergeCell ref="C54:D54"/>
    <mergeCell ref="A8:D8"/>
    <mergeCell ref="A12:D12"/>
    <mergeCell ref="C2:D2"/>
    <mergeCell ref="C3:D3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D54"/>
  <sheetViews>
    <sheetView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29.625" style="66" customWidth="1"/>
    <col min="2" max="2" width="12.625" style="66" customWidth="1"/>
    <col min="3" max="3" width="17.75390625" style="66" customWidth="1"/>
    <col min="4" max="4" width="22.375" style="66" customWidth="1"/>
  </cols>
  <sheetData>
    <row r="1" spans="1:4" ht="15.75">
      <c r="A1" s="58"/>
      <c r="B1" s="57"/>
      <c r="C1" s="213" t="s">
        <v>91</v>
      </c>
      <c r="D1" s="213"/>
    </row>
    <row r="2" spans="1:4" ht="15.75">
      <c r="A2" s="58"/>
      <c r="B2" s="57"/>
      <c r="C2" s="213" t="s">
        <v>97</v>
      </c>
      <c r="D2" s="213"/>
    </row>
    <row r="3" spans="1:4" ht="15.75">
      <c r="A3" s="58"/>
      <c r="B3" s="57"/>
      <c r="C3" s="213" t="s">
        <v>98</v>
      </c>
      <c r="D3" s="213"/>
    </row>
    <row r="4" spans="1:4" ht="15.75">
      <c r="A4" s="58"/>
      <c r="B4" s="57"/>
      <c r="C4" s="157" t="s">
        <v>163</v>
      </c>
      <c r="D4" s="163"/>
    </row>
    <row r="5" spans="1:4" ht="15.75">
      <c r="A5" s="58"/>
      <c r="B5" s="58"/>
      <c r="C5" s="157"/>
      <c r="D5" s="157"/>
    </row>
    <row r="6" spans="1:4" ht="15.75">
      <c r="A6" s="58"/>
      <c r="B6" s="158"/>
      <c r="C6" s="58"/>
      <c r="D6" s="58"/>
    </row>
    <row r="7" spans="1:4" ht="15.75">
      <c r="A7" s="211" t="s">
        <v>0</v>
      </c>
      <c r="B7" s="211"/>
      <c r="C7" s="211"/>
      <c r="D7" s="211"/>
    </row>
    <row r="8" spans="1:4" ht="15.75">
      <c r="A8" s="211" t="s">
        <v>51</v>
      </c>
      <c r="B8" s="211"/>
      <c r="C8" s="211"/>
      <c r="D8" s="211"/>
    </row>
    <row r="9" spans="1:4" ht="15.75">
      <c r="A9" s="211" t="s">
        <v>92</v>
      </c>
      <c r="B9" s="211"/>
      <c r="C9" s="211"/>
      <c r="D9" s="211"/>
    </row>
    <row r="10" spans="1:4" ht="15.75">
      <c r="A10" s="211" t="s">
        <v>46</v>
      </c>
      <c r="B10" s="211"/>
      <c r="C10" s="211"/>
      <c r="D10" s="211"/>
    </row>
    <row r="11" spans="1:4" ht="15.75">
      <c r="A11" s="211" t="s">
        <v>151</v>
      </c>
      <c r="B11" s="211"/>
      <c r="C11" s="211"/>
      <c r="D11" s="211"/>
    </row>
    <row r="13" spans="1:4" ht="15.75">
      <c r="A13" s="58"/>
      <c r="B13" s="58"/>
      <c r="C13" s="74"/>
      <c r="D13" s="58"/>
    </row>
    <row r="14" spans="1:4" ht="16.5" thickBot="1">
      <c r="A14" s="58"/>
      <c r="B14" s="57"/>
      <c r="C14" s="58"/>
      <c r="D14" s="58"/>
    </row>
    <row r="15" spans="1:4" ht="12.75">
      <c r="A15" s="105" t="s">
        <v>1</v>
      </c>
      <c r="B15" s="59" t="s">
        <v>2</v>
      </c>
      <c r="C15" s="75" t="s">
        <v>3</v>
      </c>
      <c r="D15" s="106" t="s">
        <v>4</v>
      </c>
    </row>
    <row r="16" spans="1:4" ht="12.75">
      <c r="A16" s="107" t="s">
        <v>5</v>
      </c>
      <c r="B16" s="60" t="s">
        <v>6</v>
      </c>
      <c r="C16" s="76" t="s">
        <v>7</v>
      </c>
      <c r="D16" s="108" t="s">
        <v>107</v>
      </c>
    </row>
    <row r="17" spans="1:4" ht="12.75">
      <c r="A17" s="107" t="s">
        <v>8</v>
      </c>
      <c r="B17" s="60" t="s">
        <v>9</v>
      </c>
      <c r="C17" s="76" t="s">
        <v>101</v>
      </c>
      <c r="D17" s="108" t="s">
        <v>9</v>
      </c>
    </row>
    <row r="18" spans="1:4" ht="12.75">
      <c r="A18" s="107"/>
      <c r="B18" s="60" t="s">
        <v>93</v>
      </c>
      <c r="C18" s="76" t="s">
        <v>11</v>
      </c>
      <c r="D18" s="108" t="s">
        <v>93</v>
      </c>
    </row>
    <row r="19" spans="1:4" ht="13.5" thickBot="1">
      <c r="A19" s="109"/>
      <c r="B19" s="61" t="s">
        <v>12</v>
      </c>
      <c r="C19" s="77" t="s">
        <v>13</v>
      </c>
      <c r="D19" s="110" t="s">
        <v>103</v>
      </c>
    </row>
    <row r="20" spans="1:4" ht="16.5" thickBot="1">
      <c r="A20" s="111">
        <v>1</v>
      </c>
      <c r="B20" s="62">
        <v>2</v>
      </c>
      <c r="C20" s="86">
        <v>3</v>
      </c>
      <c r="D20" s="112">
        <v>4</v>
      </c>
    </row>
    <row r="21" spans="1:4" ht="47.25">
      <c r="A21" s="113" t="s">
        <v>131</v>
      </c>
      <c r="B21" s="53">
        <v>15</v>
      </c>
      <c r="C21" s="81">
        <v>44.62</v>
      </c>
      <c r="D21" s="149">
        <f>B21*C21/1000</f>
        <v>0.6693</v>
      </c>
    </row>
    <row r="22" spans="1:4" ht="63">
      <c r="A22" s="114" t="s">
        <v>132</v>
      </c>
      <c r="B22" s="173">
        <v>8</v>
      </c>
      <c r="C22" s="81">
        <v>30.46</v>
      </c>
      <c r="D22" s="150">
        <f>B22*C22/1000</f>
        <v>0.24368</v>
      </c>
    </row>
    <row r="23" spans="1:4" ht="15.75">
      <c r="A23" s="114" t="s">
        <v>60</v>
      </c>
      <c r="B23" s="54">
        <v>1.5</v>
      </c>
      <c r="C23" s="80">
        <v>32.5</v>
      </c>
      <c r="D23" s="150">
        <f aca="true" t="shared" si="0" ref="D23:D41">B23*C23/1000</f>
        <v>0.04875</v>
      </c>
    </row>
    <row r="24" spans="1:4" ht="15.75">
      <c r="A24" s="114" t="s">
        <v>26</v>
      </c>
      <c r="B24" s="159">
        <v>2.35</v>
      </c>
      <c r="C24" s="80">
        <v>101.3</v>
      </c>
      <c r="D24" s="150">
        <f t="shared" si="0"/>
        <v>0.23805500000000002</v>
      </c>
    </row>
    <row r="25" spans="1:4" ht="15.75">
      <c r="A25" s="114" t="s">
        <v>27</v>
      </c>
      <c r="B25" s="159">
        <v>2.5</v>
      </c>
      <c r="C25" s="80">
        <v>119.33</v>
      </c>
      <c r="D25" s="150">
        <f t="shared" si="0"/>
        <v>0.298325</v>
      </c>
    </row>
    <row r="26" spans="1:4" ht="15.75">
      <c r="A26" s="114" t="s">
        <v>28</v>
      </c>
      <c r="B26" s="174">
        <v>1</v>
      </c>
      <c r="C26" s="80">
        <v>131.51</v>
      </c>
      <c r="D26" s="150">
        <f t="shared" si="0"/>
        <v>0.13151</v>
      </c>
    </row>
    <row r="27" spans="1:4" ht="15.75">
      <c r="A27" s="114" t="s">
        <v>30</v>
      </c>
      <c r="B27" s="54">
        <v>26.07</v>
      </c>
      <c r="C27" s="80">
        <v>90</v>
      </c>
      <c r="D27" s="150">
        <f t="shared" si="0"/>
        <v>2.3463000000000003</v>
      </c>
    </row>
    <row r="28" spans="1:4" ht="15.75">
      <c r="A28" s="114" t="s">
        <v>32</v>
      </c>
      <c r="B28" s="160">
        <v>1.025</v>
      </c>
      <c r="C28" s="80">
        <v>129.63</v>
      </c>
      <c r="D28" s="150">
        <f t="shared" si="0"/>
        <v>0.13287074999999998</v>
      </c>
    </row>
    <row r="29" spans="1:4" ht="15.75">
      <c r="A29" s="114" t="s">
        <v>33</v>
      </c>
      <c r="B29" s="54">
        <v>18.57</v>
      </c>
      <c r="C29" s="80">
        <v>140</v>
      </c>
      <c r="D29" s="150">
        <f t="shared" si="0"/>
        <v>2.5998</v>
      </c>
    </row>
    <row r="30" spans="1:4" ht="63">
      <c r="A30" s="114" t="s">
        <v>117</v>
      </c>
      <c r="B30" s="54">
        <v>14.28</v>
      </c>
      <c r="C30" s="80">
        <v>65</v>
      </c>
      <c r="D30" s="150">
        <f t="shared" si="0"/>
        <v>0.9281999999999999</v>
      </c>
    </row>
    <row r="31" spans="1:4" ht="15.75">
      <c r="A31" s="114" t="s">
        <v>119</v>
      </c>
      <c r="B31" s="54">
        <v>3.78</v>
      </c>
      <c r="C31" s="80">
        <v>130</v>
      </c>
      <c r="D31" s="150">
        <f t="shared" si="0"/>
        <v>0.4914</v>
      </c>
    </row>
    <row r="32" spans="1:4" ht="15.75">
      <c r="A32" s="114" t="s">
        <v>66</v>
      </c>
      <c r="B32" s="54">
        <v>4.5</v>
      </c>
      <c r="C32" s="80">
        <v>59</v>
      </c>
      <c r="D32" s="150">
        <f t="shared" si="0"/>
        <v>0.2655</v>
      </c>
    </row>
    <row r="33" spans="1:4" ht="31.5">
      <c r="A33" s="114" t="s">
        <v>74</v>
      </c>
      <c r="B33" s="54">
        <v>0.19</v>
      </c>
      <c r="C33" s="80">
        <v>150</v>
      </c>
      <c r="D33" s="150">
        <f t="shared" si="0"/>
        <v>0.0285</v>
      </c>
    </row>
    <row r="34" spans="1:4" ht="31.5">
      <c r="A34" s="114" t="s">
        <v>122</v>
      </c>
      <c r="B34" s="54">
        <v>3.02</v>
      </c>
      <c r="C34" s="80">
        <v>81</v>
      </c>
      <c r="D34" s="150">
        <f t="shared" si="0"/>
        <v>0.24462</v>
      </c>
    </row>
    <row r="35" spans="1:4" ht="15.75">
      <c r="A35" s="114" t="s">
        <v>68</v>
      </c>
      <c r="B35" s="54">
        <v>4</v>
      </c>
      <c r="C35" s="80">
        <v>216</v>
      </c>
      <c r="D35" s="150">
        <f t="shared" si="0"/>
        <v>0.864</v>
      </c>
    </row>
    <row r="36" spans="1:4" ht="15.75">
      <c r="A36" s="114" t="s">
        <v>70</v>
      </c>
      <c r="B36" s="54">
        <v>2.22</v>
      </c>
      <c r="C36" s="80">
        <v>151.7</v>
      </c>
      <c r="D36" s="150">
        <f t="shared" si="0"/>
        <v>0.336774</v>
      </c>
    </row>
    <row r="37" spans="1:4" ht="15.75">
      <c r="A37" s="114" t="s">
        <v>71</v>
      </c>
      <c r="B37" s="54">
        <v>0.14</v>
      </c>
      <c r="C37" s="80">
        <v>325.31</v>
      </c>
      <c r="D37" s="150">
        <f t="shared" si="0"/>
        <v>0.045543400000000005</v>
      </c>
    </row>
    <row r="38" spans="1:4" ht="47.25">
      <c r="A38" s="114" t="s">
        <v>124</v>
      </c>
      <c r="B38" s="54">
        <v>0.5</v>
      </c>
      <c r="C38" s="80">
        <v>14.5</v>
      </c>
      <c r="D38" s="150">
        <f t="shared" si="0"/>
        <v>0.00725</v>
      </c>
    </row>
    <row r="39" spans="1:4" ht="47.25">
      <c r="A39" s="114" t="s">
        <v>67</v>
      </c>
      <c r="B39" s="54">
        <v>1</v>
      </c>
      <c r="C39" s="80">
        <v>419.34</v>
      </c>
      <c r="D39" s="150">
        <f t="shared" si="0"/>
        <v>0.41934</v>
      </c>
    </row>
    <row r="40" spans="1:4" ht="15.75">
      <c r="A40" s="115" t="s">
        <v>127</v>
      </c>
      <c r="B40" s="55">
        <v>42.85</v>
      </c>
      <c r="C40" s="80">
        <v>43.04</v>
      </c>
      <c r="D40" s="150">
        <f t="shared" si="0"/>
        <v>1.8442640000000001</v>
      </c>
    </row>
    <row r="41" spans="1:4" ht="16.5" thickBot="1">
      <c r="A41" s="115" t="s">
        <v>128</v>
      </c>
      <c r="B41" s="55">
        <v>88.46</v>
      </c>
      <c r="C41" s="161">
        <v>70.63</v>
      </c>
      <c r="D41" s="150">
        <f t="shared" si="0"/>
        <v>6.247929799999999</v>
      </c>
    </row>
    <row r="42" spans="1:4" ht="32.25" thickBot="1">
      <c r="A42" s="147" t="s">
        <v>14</v>
      </c>
      <c r="B42" s="142"/>
      <c r="C42" s="162"/>
      <c r="D42" s="117"/>
    </row>
    <row r="43" spans="1:4" ht="15.75">
      <c r="A43" s="116" t="s">
        <v>15</v>
      </c>
      <c r="B43" s="53">
        <v>1.28</v>
      </c>
      <c r="C43" s="80">
        <v>34.22</v>
      </c>
      <c r="D43" s="150">
        <f>B43*C43/1000</f>
        <v>0.0438016</v>
      </c>
    </row>
    <row r="44" spans="1:4" ht="15.75">
      <c r="A44" s="155" t="s">
        <v>16</v>
      </c>
      <c r="B44" s="173">
        <v>2.49</v>
      </c>
      <c r="C44" s="80">
        <v>35</v>
      </c>
      <c r="D44" s="150">
        <f>B44*C44/1000</f>
        <v>0.08715</v>
      </c>
    </row>
    <row r="45" spans="1:4" ht="16.5" thickBot="1">
      <c r="A45" s="115" t="s">
        <v>17</v>
      </c>
      <c r="B45" s="54">
        <v>3.67</v>
      </c>
      <c r="C45" s="80">
        <v>35</v>
      </c>
      <c r="D45" s="150">
        <f>B45*C45/1000</f>
        <v>0.12844999999999998</v>
      </c>
    </row>
    <row r="46" spans="1:4" ht="16.5" thickBot="1">
      <c r="A46" s="182" t="s">
        <v>21</v>
      </c>
      <c r="B46" s="126"/>
      <c r="C46" s="86"/>
      <c r="D46" s="179">
        <f>SUM(D21:D41:D43:D45)</f>
        <v>18.69131355</v>
      </c>
    </row>
    <row r="47" spans="1:4" ht="15.75">
      <c r="A47" s="58"/>
      <c r="B47" s="88"/>
      <c r="C47" s="88"/>
      <c r="D47" s="58"/>
    </row>
    <row r="48" spans="1:4" ht="15.75">
      <c r="A48" s="58"/>
      <c r="B48" s="58"/>
      <c r="C48" s="58"/>
      <c r="D48" s="88"/>
    </row>
    <row r="49" spans="1:4" ht="15.75">
      <c r="A49" s="58"/>
      <c r="B49" s="58"/>
      <c r="C49" s="58"/>
      <c r="D49" s="58"/>
    </row>
    <row r="50" ht="15.75">
      <c r="A50" s="58" t="s">
        <v>79</v>
      </c>
    </row>
    <row r="51" ht="15.75">
      <c r="A51" s="58" t="s">
        <v>77</v>
      </c>
    </row>
    <row r="52" spans="1:4" ht="15.75">
      <c r="A52" s="58" t="s">
        <v>80</v>
      </c>
      <c r="C52" s="212" t="s">
        <v>81</v>
      </c>
      <c r="D52" s="212"/>
    </row>
    <row r="54" ht="15.75">
      <c r="A54" s="58" t="s">
        <v>160</v>
      </c>
    </row>
  </sheetData>
  <sheetProtection/>
  <mergeCells count="9">
    <mergeCell ref="C1:D1"/>
    <mergeCell ref="A7:D7"/>
    <mergeCell ref="A9:D9"/>
    <mergeCell ref="A10:D10"/>
    <mergeCell ref="C52:D52"/>
    <mergeCell ref="A8:D8"/>
    <mergeCell ref="A11:D11"/>
    <mergeCell ref="C2:D2"/>
    <mergeCell ref="C3:D3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2017-10-18T08:25:36Z</cp:lastPrinted>
  <dcterms:created xsi:type="dcterms:W3CDTF">2006-12-11T08:15:45Z</dcterms:created>
  <dcterms:modified xsi:type="dcterms:W3CDTF">2017-11-29T06:32:14Z</dcterms:modified>
  <cp:category/>
  <cp:version/>
  <cp:contentType/>
  <cp:contentStatus/>
</cp:coreProperties>
</file>