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8060" windowHeight="10305"/>
  </bookViews>
  <sheets>
    <sheet name="приложение к постановлению" sheetId="2" r:id="rId1"/>
    <sheet name="Лист1" sheetId="3" r:id="rId2"/>
  </sheets>
  <definedNames>
    <definedName name="_xlnm.Print_Titles" localSheetId="0">'приложение к постановлению'!$1:$2</definedName>
    <definedName name="_xlnm.Print_Area" localSheetId="0">'приложение к постановлению'!$A$1:$K$115</definedName>
  </definedNames>
  <calcPr calcId="145621"/>
</workbook>
</file>

<file path=xl/calcChain.xml><?xml version="1.0" encoding="utf-8"?>
<calcChain xmlns="http://schemas.openxmlformats.org/spreadsheetml/2006/main">
  <c r="R98" i="3" l="1"/>
  <c r="R97" i="3"/>
  <c r="P63" i="3"/>
  <c r="P62" i="3"/>
  <c r="L60" i="3"/>
  <c r="R60" i="3" s="1"/>
  <c r="R59" i="3"/>
  <c r="R46" i="3"/>
  <c r="R45" i="3"/>
  <c r="P36" i="3"/>
  <c r="P35" i="3"/>
  <c r="K30" i="3"/>
  <c r="J30" i="3"/>
  <c r="I30" i="3"/>
  <c r="H30" i="3"/>
  <c r="G30" i="3"/>
  <c r="F30" i="3"/>
  <c r="E30" i="3"/>
  <c r="D30" i="3"/>
  <c r="C30" i="3"/>
  <c r="R13" i="3"/>
  <c r="R12" i="3"/>
</calcChain>
</file>

<file path=xl/sharedStrings.xml><?xml version="1.0" encoding="utf-8"?>
<sst xmlns="http://schemas.openxmlformats.org/spreadsheetml/2006/main" count="488" uniqueCount="142">
  <si>
    <t>Показатели</t>
  </si>
  <si>
    <t>Единицы измерения</t>
  </si>
  <si>
    <t>Оценка</t>
  </si>
  <si>
    <t>2019</t>
  </si>
  <si>
    <t>2020</t>
  </si>
  <si>
    <t>2021</t>
  </si>
  <si>
    <t>2016</t>
  </si>
  <si>
    <t>2017</t>
  </si>
  <si>
    <t>2018</t>
  </si>
  <si>
    <t>Прогноз вариант 1 (базовый)</t>
  </si>
  <si>
    <t>Прогноз вариант 2 (целевой)</t>
  </si>
  <si>
    <t>1. Демографические показатели</t>
  </si>
  <si>
    <t/>
  </si>
  <si>
    <t>Численность постоянного населения (на конец года)</t>
  </si>
  <si>
    <t>человек</t>
  </si>
  <si>
    <t>Справочно: Число родившихся</t>
  </si>
  <si>
    <t>Справочно: Число умерших</t>
  </si>
  <si>
    <t>Справочно: Естественный прирост (убыль) населения</t>
  </si>
  <si>
    <t>-</t>
  </si>
  <si>
    <t>Справочно: Миграционный прирост (убыль) населения</t>
  </si>
  <si>
    <t>Справочно: Численность постоянного населения (среднегодовая)</t>
  </si>
  <si>
    <t>3. Промышленное производство</t>
  </si>
  <si>
    <t>млн. рублей в ценах соответствующих лет</t>
  </si>
  <si>
    <t>процент к предыдущему году</t>
  </si>
  <si>
    <t>млн.руб.в ценах соответствующих лет</t>
  </si>
  <si>
    <t>тонн</t>
  </si>
  <si>
    <t>тыс. кв. м</t>
  </si>
  <si>
    <t>тыс. штук</t>
  </si>
  <si>
    <t>рублей</t>
  </si>
  <si>
    <t>4. Сельское хозяйство</t>
  </si>
  <si>
    <t>Производство важнейших видов сельскохозяйственной продукции в натуральном выражении:</t>
  </si>
  <si>
    <t>Культуры зерновые</t>
  </si>
  <si>
    <t>Справочно: темп роста производства культур зерновых</t>
  </si>
  <si>
    <t>Картофель</t>
  </si>
  <si>
    <t>Справочно: темп роста производства картофеля</t>
  </si>
  <si>
    <t>Овощи</t>
  </si>
  <si>
    <t>Справочно: темп роста производства овощей</t>
  </si>
  <si>
    <t>Скот и птица на убой (в живом весе)</t>
  </si>
  <si>
    <t>Справочно: темп роста производства скота и птицы на убой (в живом весе)</t>
  </si>
  <si>
    <t>Молоко</t>
  </si>
  <si>
    <t>Справочно: темп роста производства молока</t>
  </si>
  <si>
    <t>Яйца</t>
  </si>
  <si>
    <t>Справочно: темп роста производства яиц</t>
  </si>
  <si>
    <t>единица</t>
  </si>
  <si>
    <t>7.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</si>
  <si>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</si>
  <si>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8. Инвестиции</t>
  </si>
  <si>
    <t>в ценах соответствующих лет</t>
  </si>
  <si>
    <t>млн. рублей</t>
  </si>
  <si>
    <t>Справочно: индекс-дефлятор цен</t>
  </si>
  <si>
    <t>млн.рублей</t>
  </si>
  <si>
    <t>Инвестиции в основной капитал (без субъектов малого предпринимательства и параметров неформальной деятельности) из местных бюджетов</t>
  </si>
  <si>
    <t>10. Строительство и жилищно-коммунальное хозяйство</t>
  </si>
  <si>
    <t>Ввод в действие жилых домов, построенных за счёт всех источников финансирования</t>
  </si>
  <si>
    <t>тыс. кв. м общей площади</t>
  </si>
  <si>
    <t>в том числе:</t>
  </si>
  <si>
    <t>кв. м на человека</t>
  </si>
  <si>
    <t>Справочно: Жилищный фонд на конец года</t>
  </si>
  <si>
    <t>Общая площадь ветхих и аварийных жилых помещений (на конец года)</t>
  </si>
  <si>
    <t>Общая площадь аварийных жилых помещений (на конец года)</t>
  </si>
  <si>
    <t>Справочно: ветхих</t>
  </si>
  <si>
    <t>Ликвидировано ветхого и аварийного жилищного фонда за год</t>
  </si>
  <si>
    <t>Ликвидировано аварийного жилищного фонда за год</t>
  </si>
  <si>
    <t>Справочно: ветхого</t>
  </si>
  <si>
    <t>12. Труд и заработная плата</t>
  </si>
  <si>
    <t>Количество созданных рабочих мест</t>
  </si>
  <si>
    <t>Численность официально зарегистрированных безработных, на конец года</t>
  </si>
  <si>
    <t>Фонд начисленной заработной платы всех работников</t>
  </si>
  <si>
    <t>Справочно: темп роста фонда заработной платы</t>
  </si>
  <si>
    <t>Справочно: Фонд заработной платы по крупным и средним организациям (включая организации с численностью до 15 человек)</t>
  </si>
  <si>
    <t>Справочно: Темп роста фонда заработной платы по крупным и средним организациям (включая организации с численностью до 15 человек)</t>
  </si>
  <si>
    <t>Справочно: Фонд заработной платы по малым предприятиям (включая микропредприятия)</t>
  </si>
  <si>
    <t>Справочно: Темп роста фонда заработной платы по малым предприятиям (включая микропредприятия)</t>
  </si>
  <si>
    <t>Среднемесячная номинальная начисленная заработная плата работников (по полному кругу организаций)</t>
  </si>
  <si>
    <t>рубль</t>
  </si>
  <si>
    <t>Справочно: темп роста среднемесячной номинальной начисленной заработной платы работников (по полному кругу организаций)</t>
  </si>
  <si>
    <t>Справочно: Среднемесячная заработная плата работников по крупным и средним организациям (включая организации с численностью до 15 человек)</t>
  </si>
  <si>
    <t>Справочно: Темп роста среднемесячной заработной платы работников по крупным и средним организациям (включая организации с численностью до 15 человек)</t>
  </si>
  <si>
    <t>Справочно: Среднемесячная заработная плата работников малых предриятий (включая микропредприятия)</t>
  </si>
  <si>
    <t>Справочно: Темп роста среднемесячной заработной платы работников малых предриятий (включая микропредприятия)</t>
  </si>
  <si>
    <t>Справочно: Среднесписочная численность работников (без внешних совместителей) по полному кругу организаций</t>
  </si>
  <si>
    <t>Справочно: Темп роста среднесписочной численности работников (без внешних совместителей) по полному кругу организаций</t>
  </si>
  <si>
    <t>Справочно: Среднесписочная численность работников организаций по крупным и средним организациям (включая организации с численностью до 15 человек)</t>
  </si>
  <si>
    <t>Справочно: Темп роста среднесписочной численности работников организаций по крупным и средним организациям (включая организации с численностью до 15 человек)</t>
  </si>
  <si>
    <t>Справочно: Среднесписочная численность работников малых предприятий (включая микропредприятия)</t>
  </si>
  <si>
    <t>Справочно: Темп роста среднесписочной численности работников малых предприятий (включая микропредприятия)</t>
  </si>
  <si>
    <t>Среднемесячная заработная плата работников бюджетной сферы и отношение средней заработной платы отдельных категорий работников бюджетной сферы к среднемесячному доходу от трудовой деятельности по Московской области в соответствии с Указами Президента Российской Федерации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2012-2017 годы» и от 28.12.2012 № 1688 «О некоторых мерах по реализации государственной политики в сфере защиты детей-сирот и детей, оставшихся без попечения родителей»:</t>
  </si>
  <si>
    <t>Справочно: Среднемесячная номинальная начисленная заработная плата работников (по полному кругу организаций) по Московской области</t>
  </si>
  <si>
    <t>Справочно: Среднемесячная начисленная заработная плата наёмных работников в организациях, у индивидуальных предпринимателей и физических лиц (среднемесячный доход от трудовой деятельности)</t>
  </si>
  <si>
    <t>Справочно: Среднемесячная номинальная начисленная заработная плата работников в общеобразовательных организациях в Московской области</t>
  </si>
  <si>
    <t>Справочно: Среднемесячная номинальная начисленная заработная плата учителей в Московской области</t>
  </si>
  <si>
    <t>Образование</t>
  </si>
  <si>
    <t>Среднемесячная номинальная начисленная заработная плата:</t>
  </si>
  <si>
    <t>процент</t>
  </si>
  <si>
    <t>Культура</t>
  </si>
  <si>
    <t>Среднемесячная номинальная начисленная заработная плата работников муниципальных учреждений культуры</t>
  </si>
  <si>
    <t>Справочно: темп роста среднемесячной номинальной начисленной заработной платы работников муниципальных учреждений культуры</t>
  </si>
  <si>
    <t>Отношение средней заработной платы работников учреждений культуры к средней заработной плате по Московской области</t>
  </si>
  <si>
    <t>Отношение средней заработной платы работников учреждений культуры к среднемесячной начисленной заработной плате наёмных работников в организациях, у индивидуальных предпринимателей и физических лиц (среднемесячному доходу от трудовой деятельности)</t>
  </si>
  <si>
    <t>14. Торговля и услуги</t>
  </si>
  <si>
    <t>Обеспеченность населения площадью торговых объектов</t>
  </si>
  <si>
    <t>кв.метров на 1000 чел.</t>
  </si>
  <si>
    <t>Площадь торговых объектов предприятий розничной торговли (на конец года)</t>
  </si>
  <si>
    <t>Справочно: Площадь объектов оптовой торговли (складские помещения, оптово-распределительные центры, оптово-логистические центры, торгово-складские комплексы, логистические комплексы, стационарные оптовые рынки, распределительные холодильники и др.)</t>
  </si>
  <si>
    <t>Оборот розничной торговли:</t>
  </si>
  <si>
    <t>18. Культура и туризм</t>
  </si>
  <si>
    <t>Уровень обеспеченности населения:</t>
  </si>
  <si>
    <t>театрами</t>
  </si>
  <si>
    <t>единиц на 100 тыс. населения</t>
  </si>
  <si>
    <t>Справочно: наличие театров</t>
  </si>
  <si>
    <t>общедоступными библиотеками</t>
  </si>
  <si>
    <t>Справочно: наличие общедоступных библиотек</t>
  </si>
  <si>
    <t>учреждениями культурно-досугового типа</t>
  </si>
  <si>
    <t>Справочно: наличие учреждений культурно-досугового типа</t>
  </si>
  <si>
    <t>музеями</t>
  </si>
  <si>
    <t>Справочно: наличие музеев</t>
  </si>
  <si>
    <t>Число детей, привлекаемых к участию в творческих мероприятиях в сфере культуры</t>
  </si>
  <si>
    <t>19. Физическая культура и спорт</t>
  </si>
  <si>
    <t>Обеспеченность населения спортивными сооружениями:</t>
  </si>
  <si>
    <t>спортивными залами</t>
  </si>
  <si>
    <t>тыс. кв. м на 10 тыс. населения</t>
  </si>
  <si>
    <t>Справочно: мощность спортивных залов</t>
  </si>
  <si>
    <t>тыс.кв.м</t>
  </si>
  <si>
    <t>плоскостными сооружениями</t>
  </si>
  <si>
    <t>Справочно: мощность плоскостных сооружений</t>
  </si>
  <si>
    <t>плавательными бассейнами</t>
  </si>
  <si>
    <t>кв. м зеркала воды на 10 тыс. населения</t>
  </si>
  <si>
    <t>Справочно: мощность плавательных бассейнов</t>
  </si>
  <si>
    <t>кв.м зеркала воды</t>
  </si>
  <si>
    <t>Индивидуальные жилые дома, построенные населением за счёт собственных и (или) кредитных средств</t>
  </si>
  <si>
    <t>Уровень обеспеченности населения жильём (на конец года)</t>
  </si>
  <si>
    <t>Отчёт</t>
  </si>
  <si>
    <t>Объём отгруженных товаров собственного производства, выполненных работ и услуг собственными силами по промышленным видам деятельности</t>
  </si>
  <si>
    <t>Справочно: Темп роста объёма отгруженных товаров собственного производства, выполненных работ и услуг собственными силами по промышленным видам деятельности</t>
  </si>
  <si>
    <t>Справочно: Объём отгруженных товаров собственного производства, выполненных работ и услуг собственными силами по виду деятельности "Обрабатывающие производства"</t>
  </si>
  <si>
    <t>Справочно: Темп роста объёма отгруженных товаров собственного производства, выполненных работ и услуг собственными силами по виду деятельности "Обрабатывающие производства"</t>
  </si>
  <si>
    <t>Инвестиции в основной капитал за счёт всех источников финансирования:</t>
  </si>
  <si>
    <t>индекс физического объёма</t>
  </si>
  <si>
    <t>Справочно: Инвестиции в основной капитал за счёт всех источников финансирования (без субъектов малого предпринимательства и объёмов инвестиций, не наблюдаемых прямыми статистическими методами)</t>
  </si>
  <si>
    <t>Справочно: индекс физического объёма</t>
  </si>
  <si>
    <t>Справочно: Инвестиции в основной капитал за счёт всех источников финансирования в ценах соответствующих лет в малом предпринимательстве (включая микропредприятия и индивидуальное жилищное строительство)</t>
  </si>
  <si>
    <t>Объём работ, выполненных по виду экономической деятельности «Строительство» (Раздел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</si>
</sst>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8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Protection="1">
      <protection locked="0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 applyProtection="1"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0" fillId="2" borderId="0" xfId="0" applyFill="1" applyProtection="1">
      <protection locked="0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0" fontId="0" fillId="3" borderId="0" xfId="0" applyFill="1" applyProtection="1">
      <protection locked="0"/>
    </xf>
    <xf numFmtId="0" fontId="2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0" fontId="0" fillId="4" borderId="0" xfId="0" applyFill="1" applyProtection="1">
      <protection locked="0"/>
    </xf>
    <xf numFmtId="0" fontId="2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right" vertical="center"/>
    </xf>
    <xf numFmtId="0" fontId="0" fillId="5" borderId="0" xfId="0" applyFill="1" applyProtection="1">
      <protection locked="0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6" fillId="0" borderId="0" xfId="0" applyFont="1" applyAlignment="1" applyProtection="1">
      <protection locked="0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0"/>
  <sheetViews>
    <sheetView tabSelected="1" view="pageLayout" zoomScaleNormal="100" workbookViewId="0">
      <selection activeCell="C7" sqref="C7"/>
    </sheetView>
  </sheetViews>
  <sheetFormatPr defaultColWidth="10.140625" defaultRowHeight="12.75" x14ac:dyDescent="0.2"/>
  <cols>
    <col min="1" max="1" width="43" style="59" customWidth="1"/>
    <col min="2" max="2" width="11.85546875" style="35" customWidth="1"/>
    <col min="3" max="11" width="10.28515625" style="35" customWidth="1"/>
    <col min="12" max="16384" width="10.140625" style="35"/>
  </cols>
  <sheetData>
    <row r="1" spans="1:11" x14ac:dyDescent="0.2">
      <c r="A1" s="64" t="s">
        <v>0</v>
      </c>
      <c r="B1" s="63" t="s">
        <v>1</v>
      </c>
      <c r="C1" s="63" t="s">
        <v>131</v>
      </c>
      <c r="D1" s="63"/>
      <c r="E1" s="34" t="s">
        <v>2</v>
      </c>
      <c r="F1" s="63" t="s">
        <v>3</v>
      </c>
      <c r="G1" s="63"/>
      <c r="H1" s="63" t="s">
        <v>4</v>
      </c>
      <c r="I1" s="63"/>
      <c r="J1" s="63" t="s">
        <v>5</v>
      </c>
      <c r="K1" s="63"/>
    </row>
    <row r="2" spans="1:11" ht="38.25" x14ac:dyDescent="0.2">
      <c r="A2" s="64"/>
      <c r="B2" s="63"/>
      <c r="C2" s="34" t="s">
        <v>6</v>
      </c>
      <c r="D2" s="34" t="s">
        <v>7</v>
      </c>
      <c r="E2" s="34" t="s">
        <v>8</v>
      </c>
      <c r="F2" s="34" t="s">
        <v>9</v>
      </c>
      <c r="G2" s="34" t="s">
        <v>10</v>
      </c>
      <c r="H2" s="34" t="s">
        <v>9</v>
      </c>
      <c r="I2" s="34" t="s">
        <v>10</v>
      </c>
      <c r="J2" s="34" t="s">
        <v>9</v>
      </c>
      <c r="K2" s="34" t="s">
        <v>10</v>
      </c>
    </row>
    <row r="3" spans="1:11" x14ac:dyDescent="0.2">
      <c r="A3" s="60" t="s">
        <v>11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ht="25.5" x14ac:dyDescent="0.2">
      <c r="A4" s="36" t="s">
        <v>13</v>
      </c>
      <c r="B4" s="37" t="s">
        <v>14</v>
      </c>
      <c r="C4" s="38">
        <v>111497</v>
      </c>
      <c r="D4" s="38">
        <v>110349</v>
      </c>
      <c r="E4" s="38">
        <v>109972</v>
      </c>
      <c r="F4" s="38">
        <v>109382</v>
      </c>
      <c r="G4" s="38">
        <v>109450</v>
      </c>
      <c r="H4" s="38">
        <v>108909</v>
      </c>
      <c r="I4" s="38">
        <v>109378</v>
      </c>
      <c r="J4" s="38">
        <v>108487</v>
      </c>
      <c r="K4" s="38">
        <v>109311</v>
      </c>
    </row>
    <row r="5" spans="1:11" x14ac:dyDescent="0.2">
      <c r="A5" s="36" t="s">
        <v>15</v>
      </c>
      <c r="B5" s="37" t="s">
        <v>14</v>
      </c>
      <c r="C5" s="38">
        <v>1747</v>
      </c>
      <c r="D5" s="38">
        <v>1521</v>
      </c>
      <c r="E5" s="38">
        <v>1527</v>
      </c>
      <c r="F5" s="38">
        <v>1524</v>
      </c>
      <c r="G5" s="38">
        <v>1529</v>
      </c>
      <c r="H5" s="38">
        <v>1525</v>
      </c>
      <c r="I5" s="38">
        <v>1531</v>
      </c>
      <c r="J5" s="38">
        <v>1526</v>
      </c>
      <c r="K5" s="38">
        <v>1534</v>
      </c>
    </row>
    <row r="6" spans="1:11" x14ac:dyDescent="0.2">
      <c r="A6" s="36" t="s">
        <v>16</v>
      </c>
      <c r="B6" s="37" t="s">
        <v>14</v>
      </c>
      <c r="C6" s="38">
        <v>1968</v>
      </c>
      <c r="D6" s="38">
        <v>1873</v>
      </c>
      <c r="E6" s="38">
        <v>1877</v>
      </c>
      <c r="F6" s="38">
        <v>1866</v>
      </c>
      <c r="G6" s="38">
        <v>1853</v>
      </c>
      <c r="H6" s="38">
        <v>1864</v>
      </c>
      <c r="I6" s="38">
        <v>1846</v>
      </c>
      <c r="J6" s="38">
        <v>1859</v>
      </c>
      <c r="K6" s="38">
        <v>1845</v>
      </c>
    </row>
    <row r="7" spans="1:11" ht="25.5" x14ac:dyDescent="0.2">
      <c r="A7" s="36" t="s">
        <v>17</v>
      </c>
      <c r="B7" s="37" t="s">
        <v>14</v>
      </c>
      <c r="C7" s="38">
        <v>-221</v>
      </c>
      <c r="D7" s="38">
        <v>-352</v>
      </c>
      <c r="E7" s="38">
        <v>-350</v>
      </c>
      <c r="F7" s="38">
        <v>-342</v>
      </c>
      <c r="G7" s="38">
        <v>-324</v>
      </c>
      <c r="H7" s="38">
        <v>-339</v>
      </c>
      <c r="I7" s="38">
        <v>-315</v>
      </c>
      <c r="J7" s="38">
        <v>-333</v>
      </c>
      <c r="K7" s="38">
        <v>-311</v>
      </c>
    </row>
    <row r="8" spans="1:11" ht="25.5" x14ac:dyDescent="0.2">
      <c r="A8" s="36" t="s">
        <v>19</v>
      </c>
      <c r="B8" s="37" t="s">
        <v>14</v>
      </c>
      <c r="C8" s="38">
        <v>-213</v>
      </c>
      <c r="D8" s="38">
        <v>-796</v>
      </c>
      <c r="E8" s="38">
        <v>-27</v>
      </c>
      <c r="F8" s="38">
        <v>-248</v>
      </c>
      <c r="G8" s="38">
        <v>-198</v>
      </c>
      <c r="H8" s="38">
        <v>-134</v>
      </c>
      <c r="I8" s="38">
        <v>243</v>
      </c>
      <c r="J8" s="38">
        <v>-89</v>
      </c>
      <c r="K8" s="38">
        <v>244</v>
      </c>
    </row>
    <row r="9" spans="1:11" ht="25.5" x14ac:dyDescent="0.2">
      <c r="A9" s="36" t="s">
        <v>20</v>
      </c>
      <c r="B9" s="37" t="s">
        <v>14</v>
      </c>
      <c r="C9" s="38">
        <v>111714</v>
      </c>
      <c r="D9" s="38">
        <v>110923</v>
      </c>
      <c r="E9" s="38">
        <v>110161</v>
      </c>
      <c r="F9" s="38">
        <v>109677</v>
      </c>
      <c r="G9" s="38">
        <v>109711</v>
      </c>
      <c r="H9" s="38">
        <v>109146</v>
      </c>
      <c r="I9" s="38">
        <v>109414</v>
      </c>
      <c r="J9" s="38">
        <v>108698</v>
      </c>
      <c r="K9" s="38">
        <v>109345</v>
      </c>
    </row>
    <row r="10" spans="1:11" x14ac:dyDescent="0.2">
      <c r="A10" s="60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51" x14ac:dyDescent="0.2">
      <c r="A11" s="36" t="s">
        <v>132</v>
      </c>
      <c r="B11" s="37" t="s">
        <v>22</v>
      </c>
      <c r="C11" s="39">
        <v>14847.2</v>
      </c>
      <c r="D11" s="39">
        <v>17617.2</v>
      </c>
      <c r="E11" s="39">
        <v>17415.900000000001</v>
      </c>
      <c r="F11" s="39">
        <v>18408.599999999999</v>
      </c>
      <c r="G11" s="39">
        <v>18565.2</v>
      </c>
      <c r="H11" s="39">
        <v>18826.400000000001</v>
      </c>
      <c r="I11" s="39">
        <v>19072.400000000001</v>
      </c>
      <c r="J11" s="39">
        <v>19156.8</v>
      </c>
      <c r="K11" s="39">
        <v>19738.3</v>
      </c>
    </row>
    <row r="12" spans="1:11" ht="51" x14ac:dyDescent="0.2">
      <c r="A12" s="40" t="s">
        <v>133</v>
      </c>
      <c r="B12" s="41" t="s">
        <v>23</v>
      </c>
      <c r="C12" s="42">
        <v>83.6</v>
      </c>
      <c r="D12" s="42">
        <v>118.7</v>
      </c>
      <c r="E12" s="42">
        <v>98.9</v>
      </c>
      <c r="F12" s="42">
        <v>105.7</v>
      </c>
      <c r="G12" s="42">
        <v>106.6</v>
      </c>
      <c r="H12" s="42">
        <v>102.3</v>
      </c>
      <c r="I12" s="42">
        <v>102.7</v>
      </c>
      <c r="J12" s="42">
        <v>101.8</v>
      </c>
      <c r="K12" s="42">
        <v>103.5</v>
      </c>
    </row>
    <row r="13" spans="1:11" ht="51" x14ac:dyDescent="0.2">
      <c r="A13" s="43" t="s">
        <v>134</v>
      </c>
      <c r="B13" s="44" t="s">
        <v>24</v>
      </c>
      <c r="C13" s="45">
        <v>13326.9</v>
      </c>
      <c r="D13" s="45">
        <v>14565.9</v>
      </c>
      <c r="E13" s="45">
        <v>15412.4</v>
      </c>
      <c r="F13" s="45">
        <v>16368.8</v>
      </c>
      <c r="G13" s="45">
        <v>16506.8</v>
      </c>
      <c r="H13" s="45">
        <v>16736.3</v>
      </c>
      <c r="I13" s="45">
        <v>16948.5</v>
      </c>
      <c r="J13" s="45">
        <v>17007</v>
      </c>
      <c r="K13" s="45">
        <v>17537.7</v>
      </c>
    </row>
    <row r="14" spans="1:11" ht="51" x14ac:dyDescent="0.2">
      <c r="A14" s="46" t="s">
        <v>135</v>
      </c>
      <c r="B14" s="47" t="s">
        <v>23</v>
      </c>
      <c r="C14" s="39">
        <v>83.3</v>
      </c>
      <c r="D14" s="39">
        <v>109.3</v>
      </c>
      <c r="E14" s="39">
        <v>105.8</v>
      </c>
      <c r="F14" s="39">
        <v>106.2</v>
      </c>
      <c r="G14" s="39">
        <v>107.1</v>
      </c>
      <c r="H14" s="39">
        <v>102.2</v>
      </c>
      <c r="I14" s="39">
        <v>102.7</v>
      </c>
      <c r="J14" s="39">
        <v>101.6</v>
      </c>
      <c r="K14" s="39">
        <v>103.5</v>
      </c>
    </row>
    <row r="15" spans="1:11" x14ac:dyDescent="0.2">
      <c r="A15" s="60" t="s">
        <v>29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</row>
    <row r="16" spans="1:11" ht="38.25" x14ac:dyDescent="0.2">
      <c r="A16" s="48" t="s">
        <v>30</v>
      </c>
      <c r="B16" s="49" t="s">
        <v>12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x14ac:dyDescent="0.2">
      <c r="A17" s="36" t="s">
        <v>31</v>
      </c>
      <c r="B17" s="37" t="s">
        <v>25</v>
      </c>
      <c r="C17" s="38">
        <v>186</v>
      </c>
      <c r="D17" s="38">
        <v>43</v>
      </c>
      <c r="E17" s="38">
        <v>38</v>
      </c>
      <c r="F17" s="38">
        <v>39</v>
      </c>
      <c r="G17" s="38">
        <v>41</v>
      </c>
      <c r="H17" s="38">
        <v>40</v>
      </c>
      <c r="I17" s="38">
        <v>43</v>
      </c>
      <c r="J17" s="38">
        <v>41</v>
      </c>
      <c r="K17" s="38">
        <v>45</v>
      </c>
    </row>
    <row r="18" spans="1:11" ht="38.25" x14ac:dyDescent="0.2">
      <c r="A18" s="36" t="s">
        <v>32</v>
      </c>
      <c r="B18" s="37" t="s">
        <v>23</v>
      </c>
      <c r="C18" s="39">
        <v>93.9</v>
      </c>
      <c r="D18" s="39">
        <v>23.1</v>
      </c>
      <c r="E18" s="39">
        <v>88.4</v>
      </c>
      <c r="F18" s="39">
        <v>102.6</v>
      </c>
      <c r="G18" s="39">
        <v>107.9</v>
      </c>
      <c r="H18" s="39">
        <v>102.6</v>
      </c>
      <c r="I18" s="39">
        <v>104.9</v>
      </c>
      <c r="J18" s="39">
        <v>102.5</v>
      </c>
      <c r="K18" s="39">
        <v>104.7</v>
      </c>
    </row>
    <row r="19" spans="1:11" x14ac:dyDescent="0.2">
      <c r="A19" s="36" t="s">
        <v>33</v>
      </c>
      <c r="B19" s="37" t="s">
        <v>25</v>
      </c>
      <c r="C19" s="38">
        <v>1963</v>
      </c>
      <c r="D19" s="38">
        <v>1765</v>
      </c>
      <c r="E19" s="38">
        <v>1786</v>
      </c>
      <c r="F19" s="38">
        <v>1787</v>
      </c>
      <c r="G19" s="38">
        <v>1791</v>
      </c>
      <c r="H19" s="38">
        <v>1789</v>
      </c>
      <c r="I19" s="38">
        <v>1797</v>
      </c>
      <c r="J19" s="38">
        <v>1790</v>
      </c>
      <c r="K19" s="38">
        <v>1801</v>
      </c>
    </row>
    <row r="20" spans="1:11" ht="38.25" x14ac:dyDescent="0.2">
      <c r="A20" s="36" t="s">
        <v>34</v>
      </c>
      <c r="B20" s="37" t="s">
        <v>23</v>
      </c>
      <c r="C20" s="39">
        <v>89.9</v>
      </c>
      <c r="D20" s="39">
        <v>89.9</v>
      </c>
      <c r="E20" s="39">
        <v>101.2</v>
      </c>
      <c r="F20" s="39">
        <v>100.1</v>
      </c>
      <c r="G20" s="39">
        <v>100.3</v>
      </c>
      <c r="H20" s="39">
        <v>100.1</v>
      </c>
      <c r="I20" s="39">
        <v>100.3</v>
      </c>
      <c r="J20" s="39">
        <v>100.1</v>
      </c>
      <c r="K20" s="39">
        <v>100.2</v>
      </c>
    </row>
    <row r="21" spans="1:11" x14ac:dyDescent="0.2">
      <c r="A21" s="36" t="s">
        <v>35</v>
      </c>
      <c r="B21" s="37" t="s">
        <v>25</v>
      </c>
      <c r="C21" s="38">
        <v>3772</v>
      </c>
      <c r="D21" s="38">
        <v>3442</v>
      </c>
      <c r="E21" s="38">
        <v>3542</v>
      </c>
      <c r="F21" s="38">
        <v>3546</v>
      </c>
      <c r="G21" s="38">
        <v>3836</v>
      </c>
      <c r="H21" s="38">
        <v>3548</v>
      </c>
      <c r="I21" s="38">
        <v>3882</v>
      </c>
      <c r="J21" s="38">
        <v>3550</v>
      </c>
      <c r="K21" s="38">
        <v>3926</v>
      </c>
    </row>
    <row r="22" spans="1:11" ht="38.25" x14ac:dyDescent="0.2">
      <c r="A22" s="36" t="s">
        <v>36</v>
      </c>
      <c r="B22" s="37" t="s">
        <v>23</v>
      </c>
      <c r="C22" s="39">
        <v>89.9</v>
      </c>
      <c r="D22" s="39">
        <v>91.3</v>
      </c>
      <c r="E22" s="39">
        <v>102.9</v>
      </c>
      <c r="F22" s="39">
        <v>100.1</v>
      </c>
      <c r="G22" s="39">
        <v>108.3</v>
      </c>
      <c r="H22" s="39">
        <v>100.1</v>
      </c>
      <c r="I22" s="39">
        <v>101.2</v>
      </c>
      <c r="J22" s="39">
        <v>100.1</v>
      </c>
      <c r="K22" s="39">
        <v>101.1</v>
      </c>
    </row>
    <row r="23" spans="1:11" x14ac:dyDescent="0.2">
      <c r="A23" s="40" t="s">
        <v>37</v>
      </c>
      <c r="B23" s="41" t="s">
        <v>25</v>
      </c>
      <c r="C23" s="38">
        <v>11399</v>
      </c>
      <c r="D23" s="38">
        <v>6102</v>
      </c>
      <c r="E23" s="38">
        <v>1359</v>
      </c>
      <c r="F23" s="38">
        <v>1362</v>
      </c>
      <c r="G23" s="38">
        <v>1382</v>
      </c>
      <c r="H23" s="38">
        <v>1364</v>
      </c>
      <c r="I23" s="38">
        <v>1401</v>
      </c>
      <c r="J23" s="38">
        <v>1367</v>
      </c>
      <c r="K23" s="38">
        <v>1414</v>
      </c>
    </row>
    <row r="24" spans="1:11" ht="38.25" x14ac:dyDescent="0.2">
      <c r="A24" s="46" t="s">
        <v>38</v>
      </c>
      <c r="B24" s="47" t="s">
        <v>23</v>
      </c>
      <c r="C24" s="39">
        <v>93.1</v>
      </c>
      <c r="D24" s="39">
        <v>53.5</v>
      </c>
      <c r="E24" s="39">
        <v>22.3</v>
      </c>
      <c r="F24" s="39">
        <v>100.2</v>
      </c>
      <c r="G24" s="39">
        <v>101.7</v>
      </c>
      <c r="H24" s="39">
        <v>100.1</v>
      </c>
      <c r="I24" s="39">
        <v>101.4</v>
      </c>
      <c r="J24" s="39">
        <v>100.2</v>
      </c>
      <c r="K24" s="39">
        <v>100.9</v>
      </c>
    </row>
    <row r="25" spans="1:11" x14ac:dyDescent="0.2">
      <c r="A25" s="36" t="s">
        <v>39</v>
      </c>
      <c r="B25" s="37" t="s">
        <v>25</v>
      </c>
      <c r="C25" s="38">
        <v>523</v>
      </c>
      <c r="D25" s="38">
        <v>777</v>
      </c>
      <c r="E25" s="38">
        <v>718</v>
      </c>
      <c r="F25" s="38">
        <v>719</v>
      </c>
      <c r="G25" s="38">
        <v>731</v>
      </c>
      <c r="H25" s="38">
        <v>721</v>
      </c>
      <c r="I25" s="38">
        <v>734</v>
      </c>
      <c r="J25" s="38">
        <v>722</v>
      </c>
      <c r="K25" s="38">
        <v>743</v>
      </c>
    </row>
    <row r="26" spans="1:11" ht="38.25" x14ac:dyDescent="0.2">
      <c r="A26" s="36" t="s">
        <v>40</v>
      </c>
      <c r="B26" s="37" t="s">
        <v>23</v>
      </c>
      <c r="C26" s="39">
        <v>71.3</v>
      </c>
      <c r="D26" s="39">
        <v>148.6</v>
      </c>
      <c r="E26" s="39">
        <v>92.4</v>
      </c>
      <c r="F26" s="39">
        <v>100.1</v>
      </c>
      <c r="G26" s="39">
        <v>101.8</v>
      </c>
      <c r="H26" s="39">
        <v>100.3</v>
      </c>
      <c r="I26" s="39">
        <v>100.4</v>
      </c>
      <c r="J26" s="39">
        <v>100.1</v>
      </c>
      <c r="K26" s="39">
        <v>101.2</v>
      </c>
    </row>
    <row r="27" spans="1:11" x14ac:dyDescent="0.2">
      <c r="A27" s="40" t="s">
        <v>41</v>
      </c>
      <c r="B27" s="41" t="s">
        <v>27</v>
      </c>
      <c r="C27" s="38">
        <v>28212</v>
      </c>
      <c r="D27" s="38">
        <v>29832</v>
      </c>
      <c r="E27" s="38">
        <v>22840</v>
      </c>
      <c r="F27" s="38">
        <v>22852</v>
      </c>
      <c r="G27" s="38">
        <v>23023</v>
      </c>
      <c r="H27" s="38">
        <v>22870</v>
      </c>
      <c r="I27" s="38">
        <v>23413</v>
      </c>
      <c r="J27" s="38">
        <v>22908</v>
      </c>
      <c r="K27" s="38">
        <v>23877</v>
      </c>
    </row>
    <row r="28" spans="1:11" ht="38.25" x14ac:dyDescent="0.2">
      <c r="A28" s="46" t="s">
        <v>42</v>
      </c>
      <c r="B28" s="47" t="s">
        <v>23</v>
      </c>
      <c r="C28" s="39">
        <v>87.8</v>
      </c>
      <c r="D28" s="39">
        <v>105.7</v>
      </c>
      <c r="E28" s="39">
        <v>76.599999999999994</v>
      </c>
      <c r="F28" s="39">
        <v>100.1</v>
      </c>
      <c r="G28" s="39">
        <v>100.8</v>
      </c>
      <c r="H28" s="39">
        <v>100.1</v>
      </c>
      <c r="I28" s="39">
        <v>101.7</v>
      </c>
      <c r="J28" s="39">
        <v>100.2</v>
      </c>
      <c r="K28" s="39">
        <v>102</v>
      </c>
    </row>
    <row r="29" spans="1:11" x14ac:dyDescent="0.2">
      <c r="A29" s="60" t="s">
        <v>44</v>
      </c>
      <c r="B29" s="61"/>
      <c r="C29" s="61"/>
      <c r="D29" s="61"/>
      <c r="E29" s="61"/>
      <c r="F29" s="61"/>
      <c r="G29" s="61"/>
      <c r="H29" s="61"/>
      <c r="I29" s="61"/>
      <c r="J29" s="61"/>
      <c r="K29" s="62"/>
    </row>
    <row r="30" spans="1:11" ht="25.5" x14ac:dyDescent="0.2">
      <c r="A30" s="36" t="s">
        <v>45</v>
      </c>
      <c r="B30" s="37" t="s">
        <v>43</v>
      </c>
      <c r="C30" s="38">
        <v>2542</v>
      </c>
      <c r="D30" s="38">
        <v>2811</v>
      </c>
      <c r="E30" s="38">
        <v>2741</v>
      </c>
      <c r="F30" s="38">
        <v>2743</v>
      </c>
      <c r="G30" s="38">
        <v>2749</v>
      </c>
      <c r="H30" s="38">
        <v>2744</v>
      </c>
      <c r="I30" s="38">
        <v>2764</v>
      </c>
      <c r="J30" s="38">
        <v>2745</v>
      </c>
      <c r="K30" s="38">
        <v>2780</v>
      </c>
    </row>
    <row r="31" spans="1:11" x14ac:dyDescent="0.2">
      <c r="A31" s="60" t="s">
        <v>46</v>
      </c>
      <c r="B31" s="61"/>
      <c r="C31" s="61"/>
      <c r="D31" s="61"/>
      <c r="E31" s="61"/>
      <c r="F31" s="61"/>
      <c r="G31" s="61"/>
      <c r="H31" s="61"/>
      <c r="I31" s="61"/>
      <c r="J31" s="61"/>
      <c r="K31" s="62"/>
    </row>
    <row r="32" spans="1:11" ht="25.5" x14ac:dyDescent="0.2">
      <c r="A32" s="48" t="s">
        <v>136</v>
      </c>
      <c r="B32" s="49" t="s">
        <v>12</v>
      </c>
      <c r="C32" s="50"/>
      <c r="D32" s="50"/>
      <c r="E32" s="50"/>
      <c r="F32" s="50"/>
      <c r="G32" s="50"/>
      <c r="H32" s="50"/>
      <c r="I32" s="50"/>
      <c r="J32" s="50"/>
      <c r="K32" s="50"/>
    </row>
    <row r="33" spans="1:11" x14ac:dyDescent="0.2">
      <c r="A33" s="36" t="s">
        <v>47</v>
      </c>
      <c r="B33" s="37" t="s">
        <v>48</v>
      </c>
      <c r="C33" s="51">
        <v>3339.17</v>
      </c>
      <c r="D33" s="51">
        <v>5832.72</v>
      </c>
      <c r="E33" s="51">
        <v>3154.17</v>
      </c>
      <c r="F33" s="51">
        <v>2721.3</v>
      </c>
      <c r="G33" s="51">
        <v>3165.2</v>
      </c>
      <c r="H33" s="51">
        <v>2847.3</v>
      </c>
      <c r="I33" s="51">
        <v>3379.91</v>
      </c>
      <c r="J33" s="51">
        <v>2984.72</v>
      </c>
      <c r="K33" s="51">
        <v>3605.01</v>
      </c>
    </row>
    <row r="34" spans="1:11" ht="38.25" x14ac:dyDescent="0.2">
      <c r="A34" s="36" t="s">
        <v>137</v>
      </c>
      <c r="B34" s="37" t="s">
        <v>23</v>
      </c>
      <c r="C34" s="39">
        <v>65.8</v>
      </c>
      <c r="D34" s="39">
        <v>168.1</v>
      </c>
      <c r="E34" s="39">
        <v>51.6</v>
      </c>
      <c r="F34" s="39">
        <v>82.2</v>
      </c>
      <c r="G34" s="39">
        <v>95.6</v>
      </c>
      <c r="H34" s="39">
        <v>100.2</v>
      </c>
      <c r="I34" s="39">
        <v>102.3</v>
      </c>
      <c r="J34" s="39">
        <v>100.6</v>
      </c>
      <c r="K34" s="39">
        <v>102.4</v>
      </c>
    </row>
    <row r="35" spans="1:11" ht="38.25" x14ac:dyDescent="0.2">
      <c r="A35" s="36" t="s">
        <v>49</v>
      </c>
      <c r="B35" s="37" t="s">
        <v>23</v>
      </c>
      <c r="C35" s="39">
        <v>104.7</v>
      </c>
      <c r="D35" s="39">
        <v>103.9</v>
      </c>
      <c r="E35" s="39">
        <v>104.9</v>
      </c>
      <c r="F35" s="39">
        <v>105</v>
      </c>
      <c r="G35" s="39">
        <v>105</v>
      </c>
      <c r="H35" s="39">
        <v>104.4</v>
      </c>
      <c r="I35" s="39">
        <v>104.4</v>
      </c>
      <c r="J35" s="39">
        <v>104.2</v>
      </c>
      <c r="K35" s="39">
        <v>104.2</v>
      </c>
    </row>
    <row r="36" spans="1:11" ht="63.75" x14ac:dyDescent="0.2">
      <c r="A36" s="36" t="s">
        <v>138</v>
      </c>
      <c r="B36" s="37" t="s">
        <v>50</v>
      </c>
      <c r="C36" s="51">
        <v>3293.54</v>
      </c>
      <c r="D36" s="51">
        <v>5658</v>
      </c>
      <c r="E36" s="51">
        <v>2997.17</v>
      </c>
      <c r="F36" s="51">
        <v>2576.4</v>
      </c>
      <c r="G36" s="51">
        <v>3005.5</v>
      </c>
      <c r="H36" s="51">
        <v>2698.65</v>
      </c>
      <c r="I36" s="51">
        <v>3201.6</v>
      </c>
      <c r="J36" s="51">
        <v>2813.5</v>
      </c>
      <c r="K36" s="51">
        <v>3388.03</v>
      </c>
    </row>
    <row r="37" spans="1:11" ht="38.25" x14ac:dyDescent="0.2">
      <c r="A37" s="40" t="s">
        <v>139</v>
      </c>
      <c r="B37" s="41" t="s">
        <v>23</v>
      </c>
      <c r="C37" s="39">
        <v>70</v>
      </c>
      <c r="D37" s="39">
        <v>165.3</v>
      </c>
      <c r="E37" s="39">
        <v>50.5</v>
      </c>
      <c r="F37" s="39">
        <v>81.900000000000006</v>
      </c>
      <c r="G37" s="39">
        <v>95.5</v>
      </c>
      <c r="H37" s="39">
        <v>100.3</v>
      </c>
      <c r="I37" s="39">
        <v>102</v>
      </c>
      <c r="J37" s="39">
        <v>100.1</v>
      </c>
      <c r="K37" s="39">
        <v>101.6</v>
      </c>
    </row>
    <row r="38" spans="1:11" ht="38.25" x14ac:dyDescent="0.2">
      <c r="A38" s="52" t="s">
        <v>49</v>
      </c>
      <c r="B38" s="53" t="s">
        <v>23</v>
      </c>
      <c r="C38" s="39">
        <v>104.7</v>
      </c>
      <c r="D38" s="39">
        <v>103.9</v>
      </c>
      <c r="E38" s="39">
        <v>104.9</v>
      </c>
      <c r="F38" s="39">
        <v>105</v>
      </c>
      <c r="G38" s="39">
        <v>105</v>
      </c>
      <c r="H38" s="39">
        <v>104.4</v>
      </c>
      <c r="I38" s="39">
        <v>104.4</v>
      </c>
      <c r="J38" s="39">
        <v>104.2</v>
      </c>
      <c r="K38" s="39">
        <v>104.2</v>
      </c>
    </row>
    <row r="39" spans="1:11" ht="63.75" x14ac:dyDescent="0.2">
      <c r="A39" s="46" t="s">
        <v>140</v>
      </c>
      <c r="B39" s="47" t="s">
        <v>50</v>
      </c>
      <c r="C39" s="51">
        <v>45.63</v>
      </c>
      <c r="D39" s="51">
        <v>174.72</v>
      </c>
      <c r="E39" s="51">
        <v>157</v>
      </c>
      <c r="F39" s="51">
        <v>144.9</v>
      </c>
      <c r="G39" s="51">
        <v>159.69999999999999</v>
      </c>
      <c r="H39" s="51">
        <v>148.65</v>
      </c>
      <c r="I39" s="51">
        <v>178.31</v>
      </c>
      <c r="J39" s="51">
        <v>171.22</v>
      </c>
      <c r="K39" s="51">
        <v>216.98</v>
      </c>
    </row>
    <row r="40" spans="1:11" ht="51" x14ac:dyDescent="0.2">
      <c r="A40" s="36" t="s">
        <v>51</v>
      </c>
      <c r="B40" s="37" t="s">
        <v>48</v>
      </c>
      <c r="C40" s="51">
        <v>124.3</v>
      </c>
      <c r="D40" s="51">
        <v>66.400000000000006</v>
      </c>
      <c r="E40" s="51">
        <v>307.89</v>
      </c>
      <c r="F40" s="51">
        <v>54.35</v>
      </c>
      <c r="G40" s="51">
        <v>68.959999999999994</v>
      </c>
      <c r="H40" s="51">
        <v>54.35</v>
      </c>
      <c r="I40" s="51">
        <v>61.21</v>
      </c>
      <c r="J40" s="51">
        <v>27.85</v>
      </c>
      <c r="K40" s="51">
        <v>34</v>
      </c>
    </row>
    <row r="41" spans="1:11" x14ac:dyDescent="0.2">
      <c r="A41" s="60" t="s">
        <v>52</v>
      </c>
      <c r="B41" s="61"/>
      <c r="C41" s="61"/>
      <c r="D41" s="61"/>
      <c r="E41" s="61"/>
      <c r="F41" s="61"/>
      <c r="G41" s="61"/>
      <c r="H41" s="61"/>
      <c r="I41" s="61"/>
      <c r="J41" s="61"/>
      <c r="K41" s="62"/>
    </row>
    <row r="42" spans="1:11" ht="38.25" x14ac:dyDescent="0.2">
      <c r="A42" s="36" t="s">
        <v>141</v>
      </c>
      <c r="B42" s="37" t="s">
        <v>50</v>
      </c>
      <c r="C42" s="51">
        <v>4249.8</v>
      </c>
      <c r="D42" s="51">
        <v>4373.6000000000004</v>
      </c>
      <c r="E42" s="51">
        <v>3525.6</v>
      </c>
      <c r="F42" s="51">
        <v>3865.89</v>
      </c>
      <c r="G42" s="51">
        <v>3874.99</v>
      </c>
      <c r="H42" s="51">
        <v>4069.98</v>
      </c>
      <c r="I42" s="51">
        <v>4093.48</v>
      </c>
      <c r="J42" s="51">
        <v>4270.1499999999996</v>
      </c>
      <c r="K42" s="51">
        <v>4311.92</v>
      </c>
    </row>
    <row r="43" spans="1:11" ht="38.25" x14ac:dyDescent="0.2">
      <c r="A43" s="36" t="s">
        <v>53</v>
      </c>
      <c r="B43" s="37" t="s">
        <v>54</v>
      </c>
      <c r="C43" s="51">
        <v>49.5</v>
      </c>
      <c r="D43" s="51">
        <v>58.36</v>
      </c>
      <c r="E43" s="51">
        <v>71.290000000000006</v>
      </c>
      <c r="F43" s="51">
        <v>74.87</v>
      </c>
      <c r="G43" s="51">
        <v>77.099999999999994</v>
      </c>
      <c r="H43" s="51">
        <v>76.64</v>
      </c>
      <c r="I43" s="51">
        <v>79.3</v>
      </c>
      <c r="J43" s="51">
        <v>75.900000000000006</v>
      </c>
      <c r="K43" s="51">
        <v>83.9</v>
      </c>
    </row>
    <row r="44" spans="1:11" x14ac:dyDescent="0.2">
      <c r="A44" s="48" t="s">
        <v>55</v>
      </c>
      <c r="B44" s="49" t="s">
        <v>12</v>
      </c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38.25" x14ac:dyDescent="0.2">
      <c r="A45" s="36" t="s">
        <v>129</v>
      </c>
      <c r="B45" s="37" t="s">
        <v>54</v>
      </c>
      <c r="C45" s="51">
        <v>19.260000000000002</v>
      </c>
      <c r="D45" s="51">
        <v>19.71</v>
      </c>
      <c r="E45" s="51">
        <v>22.65</v>
      </c>
      <c r="F45" s="51">
        <v>21.4</v>
      </c>
      <c r="G45" s="51">
        <v>21.6</v>
      </c>
      <c r="H45" s="51">
        <v>21.6</v>
      </c>
      <c r="I45" s="51">
        <v>21.7</v>
      </c>
      <c r="J45" s="51">
        <v>20.8</v>
      </c>
      <c r="K45" s="51">
        <v>22.1</v>
      </c>
    </row>
    <row r="46" spans="1:11" ht="25.5" x14ac:dyDescent="0.2">
      <c r="A46" s="36" t="s">
        <v>130</v>
      </c>
      <c r="B46" s="37" t="s">
        <v>56</v>
      </c>
      <c r="C46" s="51">
        <v>35.9</v>
      </c>
      <c r="D46" s="51">
        <v>36.549999999999997</v>
      </c>
      <c r="E46" s="51">
        <v>37.299999999999997</v>
      </c>
      <c r="F46" s="51">
        <v>38.03</v>
      </c>
      <c r="G46" s="51">
        <v>38.020000000000003</v>
      </c>
      <c r="H46" s="51">
        <v>38.82</v>
      </c>
      <c r="I46" s="51">
        <v>38.68</v>
      </c>
      <c r="J46" s="51">
        <v>39.61</v>
      </c>
      <c r="K46" s="51">
        <v>39.4</v>
      </c>
    </row>
    <row r="47" spans="1:11" x14ac:dyDescent="0.2">
      <c r="A47" s="40" t="s">
        <v>57</v>
      </c>
      <c r="B47" s="41" t="s">
        <v>26</v>
      </c>
      <c r="C47" s="51">
        <v>4002.64</v>
      </c>
      <c r="D47" s="51">
        <v>4033.32</v>
      </c>
      <c r="E47" s="51">
        <v>4101.47</v>
      </c>
      <c r="F47" s="51">
        <v>4159.8500000000004</v>
      </c>
      <c r="G47" s="51">
        <v>4160.88</v>
      </c>
      <c r="H47" s="51">
        <v>4228.34</v>
      </c>
      <c r="I47" s="51">
        <v>4231.18</v>
      </c>
      <c r="J47" s="51">
        <v>4296.6400000000003</v>
      </c>
      <c r="K47" s="51">
        <v>4307.09</v>
      </c>
    </row>
    <row r="48" spans="1:11" ht="25.5" x14ac:dyDescent="0.2">
      <c r="A48" s="43" t="s">
        <v>58</v>
      </c>
      <c r="B48" s="44" t="s">
        <v>26</v>
      </c>
      <c r="C48" s="51">
        <v>82.55</v>
      </c>
      <c r="D48" s="51">
        <v>66.89</v>
      </c>
      <c r="E48" s="51">
        <v>63.73</v>
      </c>
      <c r="F48" s="51">
        <v>47.24</v>
      </c>
      <c r="G48" s="51">
        <v>46.08</v>
      </c>
      <c r="H48" s="51">
        <v>39.090000000000003</v>
      </c>
      <c r="I48" s="51">
        <v>37.090000000000003</v>
      </c>
      <c r="J48" s="51">
        <v>31.1</v>
      </c>
      <c r="K48" s="51">
        <v>29.49</v>
      </c>
    </row>
    <row r="49" spans="1:11" x14ac:dyDescent="0.2">
      <c r="A49" s="54" t="s">
        <v>55</v>
      </c>
      <c r="B49" s="55" t="s">
        <v>12</v>
      </c>
      <c r="C49" s="50"/>
      <c r="D49" s="50"/>
      <c r="E49" s="50"/>
      <c r="F49" s="50"/>
      <c r="G49" s="50"/>
      <c r="H49" s="50"/>
      <c r="I49" s="50"/>
      <c r="J49" s="50"/>
      <c r="K49" s="50"/>
    </row>
    <row r="50" spans="1:11" ht="25.5" x14ac:dyDescent="0.2">
      <c r="A50" s="36" t="s">
        <v>59</v>
      </c>
      <c r="B50" s="37" t="s">
        <v>26</v>
      </c>
      <c r="C50" s="51">
        <v>28.59</v>
      </c>
      <c r="D50" s="51">
        <v>40.96</v>
      </c>
      <c r="E50" s="51">
        <v>40.799999999999997</v>
      </c>
      <c r="F50" s="51">
        <v>24.31</v>
      </c>
      <c r="G50" s="51">
        <v>24.3</v>
      </c>
      <c r="H50" s="51">
        <v>16.16</v>
      </c>
      <c r="I50" s="51">
        <v>15.31</v>
      </c>
      <c r="J50" s="51">
        <v>8.17</v>
      </c>
      <c r="K50" s="51">
        <v>7.71</v>
      </c>
    </row>
    <row r="51" spans="1:11" x14ac:dyDescent="0.2">
      <c r="A51" s="36" t="s">
        <v>60</v>
      </c>
      <c r="B51" s="37" t="s">
        <v>26</v>
      </c>
      <c r="C51" s="51">
        <v>53.96</v>
      </c>
      <c r="D51" s="51">
        <v>25.93</v>
      </c>
      <c r="E51" s="51">
        <v>22.93</v>
      </c>
      <c r="F51" s="51">
        <v>22.93</v>
      </c>
      <c r="G51" s="51">
        <v>21.78</v>
      </c>
      <c r="H51" s="51">
        <v>22.93</v>
      </c>
      <c r="I51" s="51">
        <v>21.78</v>
      </c>
      <c r="J51" s="51">
        <v>22.93</v>
      </c>
      <c r="K51" s="51">
        <v>21.78</v>
      </c>
    </row>
    <row r="52" spans="1:11" ht="25.5" x14ac:dyDescent="0.2">
      <c r="A52" s="36" t="s">
        <v>61</v>
      </c>
      <c r="B52" s="37" t="s">
        <v>26</v>
      </c>
      <c r="C52" s="51">
        <v>0.14000000000000001</v>
      </c>
      <c r="D52" s="51">
        <v>27.68</v>
      </c>
      <c r="E52" s="51">
        <v>3.14</v>
      </c>
      <c r="F52" s="51">
        <v>16.489999999999998</v>
      </c>
      <c r="G52" s="51">
        <v>17.66</v>
      </c>
      <c r="H52" s="51">
        <v>8.15</v>
      </c>
      <c r="I52" s="51">
        <v>9</v>
      </c>
      <c r="J52" s="51">
        <v>7.6</v>
      </c>
      <c r="K52" s="51">
        <v>7.99</v>
      </c>
    </row>
    <row r="53" spans="1:11" x14ac:dyDescent="0.2">
      <c r="A53" s="48" t="s">
        <v>55</v>
      </c>
      <c r="B53" s="49" t="s">
        <v>12</v>
      </c>
      <c r="C53" s="50"/>
      <c r="D53" s="50"/>
      <c r="E53" s="50"/>
      <c r="F53" s="50"/>
      <c r="G53" s="50"/>
      <c r="H53" s="50"/>
      <c r="I53" s="50"/>
      <c r="J53" s="50"/>
      <c r="K53" s="50"/>
    </row>
    <row r="54" spans="1:11" ht="25.5" x14ac:dyDescent="0.2">
      <c r="A54" s="36" t="s">
        <v>62</v>
      </c>
      <c r="B54" s="37" t="s">
        <v>26</v>
      </c>
      <c r="C54" s="51">
        <v>0.14000000000000001</v>
      </c>
      <c r="D54" s="51">
        <v>1.54</v>
      </c>
      <c r="E54" s="51">
        <v>3.14</v>
      </c>
      <c r="F54" s="51">
        <v>16.489999999999998</v>
      </c>
      <c r="G54" s="51">
        <v>16.5</v>
      </c>
      <c r="H54" s="51">
        <v>8.15</v>
      </c>
      <c r="I54" s="51">
        <v>9</v>
      </c>
      <c r="J54" s="51">
        <v>7.6</v>
      </c>
      <c r="K54" s="51">
        <v>7.99</v>
      </c>
    </row>
    <row r="55" spans="1:11" x14ac:dyDescent="0.2">
      <c r="A55" s="36" t="s">
        <v>63</v>
      </c>
      <c r="B55" s="37" t="s">
        <v>26</v>
      </c>
      <c r="C55" s="51" t="s">
        <v>18</v>
      </c>
      <c r="D55" s="51">
        <v>26.14</v>
      </c>
      <c r="E55" s="51" t="s">
        <v>18</v>
      </c>
      <c r="F55" s="51" t="s">
        <v>18</v>
      </c>
      <c r="G55" s="51">
        <v>1.1599999999999999</v>
      </c>
      <c r="H55" s="51" t="s">
        <v>18</v>
      </c>
      <c r="I55" s="51" t="s">
        <v>18</v>
      </c>
      <c r="J55" s="51" t="s">
        <v>18</v>
      </c>
      <c r="K55" s="51" t="s">
        <v>18</v>
      </c>
    </row>
    <row r="56" spans="1:11" x14ac:dyDescent="0.2">
      <c r="A56" s="56" t="s">
        <v>64</v>
      </c>
      <c r="B56" s="49" t="s">
        <v>12</v>
      </c>
      <c r="C56" s="50"/>
      <c r="D56" s="50"/>
      <c r="E56" s="50"/>
      <c r="F56" s="50"/>
      <c r="G56" s="50"/>
      <c r="H56" s="50"/>
      <c r="I56" s="50"/>
      <c r="J56" s="50"/>
      <c r="K56" s="50"/>
    </row>
    <row r="57" spans="1:11" x14ac:dyDescent="0.2">
      <c r="A57" s="36" t="s">
        <v>65</v>
      </c>
      <c r="B57" s="37" t="s">
        <v>43</v>
      </c>
      <c r="C57" s="38">
        <v>214</v>
      </c>
      <c r="D57" s="38">
        <v>312</v>
      </c>
      <c r="E57" s="38">
        <v>219</v>
      </c>
      <c r="F57" s="38">
        <v>99</v>
      </c>
      <c r="G57" s="38">
        <v>132</v>
      </c>
      <c r="H57" s="38">
        <v>73</v>
      </c>
      <c r="I57" s="38">
        <v>86</v>
      </c>
      <c r="J57" s="38">
        <v>62</v>
      </c>
      <c r="K57" s="38">
        <v>88</v>
      </c>
    </row>
    <row r="58" spans="1:11" ht="25.5" x14ac:dyDescent="0.2">
      <c r="A58" s="36" t="s">
        <v>66</v>
      </c>
      <c r="B58" s="37" t="s">
        <v>14</v>
      </c>
      <c r="C58" s="38">
        <v>733</v>
      </c>
      <c r="D58" s="38">
        <v>624</v>
      </c>
      <c r="E58" s="38">
        <v>610</v>
      </c>
      <c r="F58" s="38">
        <v>580</v>
      </c>
      <c r="G58" s="38">
        <v>550</v>
      </c>
      <c r="H58" s="38">
        <v>522</v>
      </c>
      <c r="I58" s="38">
        <v>493</v>
      </c>
      <c r="J58" s="38">
        <v>486</v>
      </c>
      <c r="K58" s="38">
        <v>469</v>
      </c>
    </row>
    <row r="59" spans="1:11" ht="25.5" x14ac:dyDescent="0.2">
      <c r="A59" s="36" t="s">
        <v>67</v>
      </c>
      <c r="B59" s="37" t="s">
        <v>48</v>
      </c>
      <c r="C59" s="39">
        <v>17257.3</v>
      </c>
      <c r="D59" s="39">
        <v>18063.400000000001</v>
      </c>
      <c r="E59" s="39">
        <v>18834.900000000001</v>
      </c>
      <c r="F59" s="39">
        <v>19346.099999999999</v>
      </c>
      <c r="G59" s="39">
        <v>19386.8</v>
      </c>
      <c r="H59" s="39">
        <v>19752.099999999999</v>
      </c>
      <c r="I59" s="39">
        <v>19921.7</v>
      </c>
      <c r="J59" s="39">
        <v>20314.3</v>
      </c>
      <c r="K59" s="39">
        <v>20830.3</v>
      </c>
    </row>
    <row r="60" spans="1:11" ht="38.25" x14ac:dyDescent="0.2">
      <c r="A60" s="36" t="s">
        <v>68</v>
      </c>
      <c r="B60" s="37" t="s">
        <v>23</v>
      </c>
      <c r="C60" s="39">
        <v>105.5</v>
      </c>
      <c r="D60" s="39">
        <v>104.7</v>
      </c>
      <c r="E60" s="39">
        <v>104.3</v>
      </c>
      <c r="F60" s="39">
        <v>102.7</v>
      </c>
      <c r="G60" s="39">
        <v>102.9</v>
      </c>
      <c r="H60" s="39">
        <v>102.1</v>
      </c>
      <c r="I60" s="39">
        <v>102.8</v>
      </c>
      <c r="J60" s="39">
        <v>102.8</v>
      </c>
      <c r="K60" s="39">
        <v>104.6</v>
      </c>
    </row>
    <row r="61" spans="1:11" ht="38.25" x14ac:dyDescent="0.2">
      <c r="A61" s="40" t="s">
        <v>69</v>
      </c>
      <c r="B61" s="41" t="s">
        <v>48</v>
      </c>
      <c r="C61" s="39">
        <v>13375.1</v>
      </c>
      <c r="D61" s="39">
        <v>14217.9</v>
      </c>
      <c r="E61" s="39">
        <v>15265</v>
      </c>
      <c r="F61" s="39">
        <v>15704.8</v>
      </c>
      <c r="G61" s="39">
        <v>15731</v>
      </c>
      <c r="H61" s="39">
        <v>16030.4</v>
      </c>
      <c r="I61" s="39">
        <v>16172.2</v>
      </c>
      <c r="J61" s="39">
        <v>16495.599999999999</v>
      </c>
      <c r="K61" s="39">
        <v>16965.900000000001</v>
      </c>
    </row>
    <row r="62" spans="1:11" ht="38.25" x14ac:dyDescent="0.2">
      <c r="A62" s="52" t="s">
        <v>70</v>
      </c>
      <c r="B62" s="53" t="s">
        <v>23</v>
      </c>
      <c r="C62" s="39">
        <v>103.2</v>
      </c>
      <c r="D62" s="39">
        <v>106.3</v>
      </c>
      <c r="E62" s="39">
        <v>107.4</v>
      </c>
      <c r="F62" s="39">
        <v>102.9</v>
      </c>
      <c r="G62" s="39">
        <v>103.1</v>
      </c>
      <c r="H62" s="39">
        <v>102.1</v>
      </c>
      <c r="I62" s="39">
        <v>102.8</v>
      </c>
      <c r="J62" s="39">
        <v>102.9</v>
      </c>
      <c r="K62" s="39">
        <v>104.9</v>
      </c>
    </row>
    <row r="63" spans="1:11" ht="25.5" x14ac:dyDescent="0.2">
      <c r="A63" s="46" t="s">
        <v>71</v>
      </c>
      <c r="B63" s="47" t="s">
        <v>48</v>
      </c>
      <c r="C63" s="39">
        <v>3882.2</v>
      </c>
      <c r="D63" s="39">
        <v>3845.5</v>
      </c>
      <c r="E63" s="39">
        <v>3569.9</v>
      </c>
      <c r="F63" s="39">
        <v>3641.3</v>
      </c>
      <c r="G63" s="39">
        <v>3655.8</v>
      </c>
      <c r="H63" s="39">
        <v>3721.7</v>
      </c>
      <c r="I63" s="39">
        <v>3749.5</v>
      </c>
      <c r="J63" s="39">
        <v>3818.7</v>
      </c>
      <c r="K63" s="39">
        <v>3864.4</v>
      </c>
    </row>
    <row r="64" spans="1:11" ht="38.25" x14ac:dyDescent="0.2">
      <c r="A64" s="36" t="s">
        <v>72</v>
      </c>
      <c r="B64" s="37" t="s">
        <v>23</v>
      </c>
      <c r="C64" s="39">
        <v>114.1</v>
      </c>
      <c r="D64" s="39">
        <v>99.1</v>
      </c>
      <c r="E64" s="39">
        <v>92.8</v>
      </c>
      <c r="F64" s="39">
        <v>102</v>
      </c>
      <c r="G64" s="39">
        <v>102.4</v>
      </c>
      <c r="H64" s="39">
        <v>102.2</v>
      </c>
      <c r="I64" s="39">
        <v>102.6</v>
      </c>
      <c r="J64" s="39">
        <v>102.6</v>
      </c>
      <c r="K64" s="39">
        <v>103.1</v>
      </c>
    </row>
    <row r="65" spans="1:11" ht="38.25" x14ac:dyDescent="0.2">
      <c r="A65" s="36" t="s">
        <v>73</v>
      </c>
      <c r="B65" s="37" t="s">
        <v>74</v>
      </c>
      <c r="C65" s="39">
        <v>30945.7</v>
      </c>
      <c r="D65" s="39">
        <v>34052.300000000003</v>
      </c>
      <c r="E65" s="39">
        <v>36040.800000000003</v>
      </c>
      <c r="F65" s="39">
        <v>37018.9</v>
      </c>
      <c r="G65" s="39">
        <v>37071.300000000003</v>
      </c>
      <c r="H65" s="39">
        <v>37781.9</v>
      </c>
      <c r="I65" s="39">
        <v>38035.599999999999</v>
      </c>
      <c r="J65" s="39">
        <v>38830.6</v>
      </c>
      <c r="K65" s="39">
        <v>39709.4</v>
      </c>
    </row>
    <row r="66" spans="1:11" ht="38.25" x14ac:dyDescent="0.2">
      <c r="A66" s="36" t="s">
        <v>75</v>
      </c>
      <c r="B66" s="37" t="s">
        <v>23</v>
      </c>
      <c r="C66" s="39">
        <v>107.7</v>
      </c>
      <c r="D66" s="39">
        <v>110</v>
      </c>
      <c r="E66" s="39">
        <v>105.8</v>
      </c>
      <c r="F66" s="39">
        <v>102.7</v>
      </c>
      <c r="G66" s="39">
        <v>102.9</v>
      </c>
      <c r="H66" s="39">
        <v>102.1</v>
      </c>
      <c r="I66" s="39">
        <v>102.6</v>
      </c>
      <c r="J66" s="39">
        <v>102.8</v>
      </c>
      <c r="K66" s="39">
        <v>104.4</v>
      </c>
    </row>
    <row r="67" spans="1:11" ht="51" x14ac:dyDescent="0.2">
      <c r="A67" s="40" t="s">
        <v>76</v>
      </c>
      <c r="B67" s="41" t="s">
        <v>28</v>
      </c>
      <c r="C67" s="39">
        <v>38161.800000000003</v>
      </c>
      <c r="D67" s="39">
        <v>40239.9</v>
      </c>
      <c r="E67" s="39">
        <v>43645.2</v>
      </c>
      <c r="F67" s="39">
        <v>44902.7</v>
      </c>
      <c r="G67" s="39">
        <v>44954.400000000001</v>
      </c>
      <c r="H67" s="39">
        <v>45810</v>
      </c>
      <c r="I67" s="39">
        <v>46123.5</v>
      </c>
      <c r="J67" s="39">
        <v>47092.6</v>
      </c>
      <c r="K67" s="39">
        <v>48291.3</v>
      </c>
    </row>
    <row r="68" spans="1:11" ht="51" x14ac:dyDescent="0.2">
      <c r="A68" s="52" t="s">
        <v>77</v>
      </c>
      <c r="B68" s="53" t="s">
        <v>23</v>
      </c>
      <c r="C68" s="39">
        <v>104.9</v>
      </c>
      <c r="D68" s="39">
        <v>105.4</v>
      </c>
      <c r="E68" s="39">
        <v>108.5</v>
      </c>
      <c r="F68" s="39">
        <v>102.9</v>
      </c>
      <c r="G68" s="39">
        <v>103</v>
      </c>
      <c r="H68" s="39">
        <v>102</v>
      </c>
      <c r="I68" s="39">
        <v>102.6</v>
      </c>
      <c r="J68" s="39">
        <v>102.8</v>
      </c>
      <c r="K68" s="39">
        <v>104.7</v>
      </c>
    </row>
    <row r="69" spans="1:11" ht="38.25" x14ac:dyDescent="0.2">
      <c r="A69" s="46" t="s">
        <v>78</v>
      </c>
      <c r="B69" s="47" t="s">
        <v>74</v>
      </c>
      <c r="C69" s="39">
        <v>18738.3</v>
      </c>
      <c r="D69" s="39">
        <v>21709.8</v>
      </c>
      <c r="E69" s="39">
        <v>20653.400000000001</v>
      </c>
      <c r="F69" s="39">
        <v>21066.5</v>
      </c>
      <c r="G69" s="39">
        <v>21128.400000000001</v>
      </c>
      <c r="H69" s="39">
        <v>21530.1</v>
      </c>
      <c r="I69" s="39">
        <v>21656.400000000001</v>
      </c>
      <c r="J69" s="39">
        <v>22089.8</v>
      </c>
      <c r="K69" s="39">
        <v>22306.1</v>
      </c>
    </row>
    <row r="70" spans="1:11" ht="38.25" x14ac:dyDescent="0.2">
      <c r="A70" s="36" t="s">
        <v>79</v>
      </c>
      <c r="B70" s="37" t="s">
        <v>23</v>
      </c>
      <c r="C70" s="39">
        <v>117.6</v>
      </c>
      <c r="D70" s="39">
        <v>115.9</v>
      </c>
      <c r="E70" s="39">
        <v>95.1</v>
      </c>
      <c r="F70" s="39">
        <v>102</v>
      </c>
      <c r="G70" s="39">
        <v>102.3</v>
      </c>
      <c r="H70" s="39">
        <v>102.2</v>
      </c>
      <c r="I70" s="39">
        <v>102.5</v>
      </c>
      <c r="J70" s="39">
        <v>102.6</v>
      </c>
      <c r="K70" s="39">
        <v>103</v>
      </c>
    </row>
    <row r="71" spans="1:11" ht="38.25" x14ac:dyDescent="0.2">
      <c r="A71" s="36" t="s">
        <v>80</v>
      </c>
      <c r="B71" s="37" t="s">
        <v>14</v>
      </c>
      <c r="C71" s="38">
        <v>46472</v>
      </c>
      <c r="D71" s="38">
        <v>44205</v>
      </c>
      <c r="E71" s="38">
        <v>43550</v>
      </c>
      <c r="F71" s="38">
        <v>43550</v>
      </c>
      <c r="G71" s="38">
        <v>43580</v>
      </c>
      <c r="H71" s="38">
        <v>43566</v>
      </c>
      <c r="I71" s="38">
        <v>43647</v>
      </c>
      <c r="J71" s="38">
        <v>43596</v>
      </c>
      <c r="K71" s="38">
        <v>43714</v>
      </c>
    </row>
    <row r="72" spans="1:11" ht="38.25" x14ac:dyDescent="0.2">
      <c r="A72" s="40" t="s">
        <v>81</v>
      </c>
      <c r="B72" s="41" t="s">
        <v>23</v>
      </c>
      <c r="C72" s="39">
        <v>97.9</v>
      </c>
      <c r="D72" s="39">
        <v>95.1</v>
      </c>
      <c r="E72" s="39">
        <v>98.5</v>
      </c>
      <c r="F72" s="39">
        <v>100</v>
      </c>
      <c r="G72" s="39">
        <v>100.1</v>
      </c>
      <c r="H72" s="39">
        <v>100</v>
      </c>
      <c r="I72" s="39">
        <v>100.2</v>
      </c>
      <c r="J72" s="39">
        <v>100.1</v>
      </c>
      <c r="K72" s="39">
        <v>100.2</v>
      </c>
    </row>
    <row r="73" spans="1:11" ht="51" x14ac:dyDescent="0.2">
      <c r="A73" s="43" t="s">
        <v>82</v>
      </c>
      <c r="B73" s="44" t="s">
        <v>14</v>
      </c>
      <c r="C73" s="38">
        <v>29207</v>
      </c>
      <c r="D73" s="38">
        <v>29444</v>
      </c>
      <c r="E73" s="38">
        <v>29146</v>
      </c>
      <c r="F73" s="38">
        <v>29146</v>
      </c>
      <c r="G73" s="38">
        <v>29161</v>
      </c>
      <c r="H73" s="38">
        <v>29161</v>
      </c>
      <c r="I73" s="38">
        <v>29219</v>
      </c>
      <c r="J73" s="38">
        <v>29190</v>
      </c>
      <c r="K73" s="38">
        <v>29277</v>
      </c>
    </row>
    <row r="74" spans="1:11" ht="51" x14ac:dyDescent="0.2">
      <c r="A74" s="46" t="s">
        <v>83</v>
      </c>
      <c r="B74" s="47" t="s">
        <v>23</v>
      </c>
      <c r="C74" s="39">
        <v>98.4</v>
      </c>
      <c r="D74" s="39">
        <v>100.8</v>
      </c>
      <c r="E74" s="39">
        <v>99</v>
      </c>
      <c r="F74" s="39">
        <v>100</v>
      </c>
      <c r="G74" s="39">
        <v>100.1</v>
      </c>
      <c r="H74" s="39">
        <v>100.1</v>
      </c>
      <c r="I74" s="39">
        <v>100.2</v>
      </c>
      <c r="J74" s="39">
        <v>100.1</v>
      </c>
      <c r="K74" s="39">
        <v>100.2</v>
      </c>
    </row>
    <row r="75" spans="1:11" ht="38.25" x14ac:dyDescent="0.2">
      <c r="A75" s="36" t="s">
        <v>84</v>
      </c>
      <c r="B75" s="37" t="s">
        <v>14</v>
      </c>
      <c r="C75" s="38">
        <v>17265</v>
      </c>
      <c r="D75" s="38">
        <v>14761</v>
      </c>
      <c r="E75" s="38">
        <v>14404</v>
      </c>
      <c r="F75" s="38">
        <v>14404</v>
      </c>
      <c r="G75" s="38">
        <v>14419</v>
      </c>
      <c r="H75" s="38">
        <v>14405</v>
      </c>
      <c r="I75" s="38">
        <v>14428</v>
      </c>
      <c r="J75" s="38">
        <v>14406</v>
      </c>
      <c r="K75" s="38">
        <v>14437</v>
      </c>
    </row>
    <row r="76" spans="1:11" ht="38.25" x14ac:dyDescent="0.2">
      <c r="A76" s="36" t="s">
        <v>85</v>
      </c>
      <c r="B76" s="37" t="s">
        <v>23</v>
      </c>
      <c r="C76" s="39">
        <v>97.1</v>
      </c>
      <c r="D76" s="39">
        <v>85.5</v>
      </c>
      <c r="E76" s="39">
        <v>97.6</v>
      </c>
      <c r="F76" s="39">
        <v>100</v>
      </c>
      <c r="G76" s="39">
        <v>100.1</v>
      </c>
      <c r="H76" s="39">
        <v>100</v>
      </c>
      <c r="I76" s="39">
        <v>100.1</v>
      </c>
      <c r="J76" s="39">
        <v>100</v>
      </c>
      <c r="K76" s="39">
        <v>100.1</v>
      </c>
    </row>
    <row r="77" spans="1:11" ht="178.5" x14ac:dyDescent="0.2">
      <c r="A77" s="48" t="s">
        <v>86</v>
      </c>
      <c r="B77" s="49" t="s">
        <v>12</v>
      </c>
      <c r="C77" s="50"/>
      <c r="D77" s="50"/>
      <c r="E77" s="50"/>
      <c r="F77" s="50"/>
      <c r="G77" s="50"/>
      <c r="H77" s="50"/>
      <c r="I77" s="50"/>
      <c r="J77" s="50"/>
      <c r="K77" s="50"/>
    </row>
    <row r="78" spans="1:11" ht="51" x14ac:dyDescent="0.2">
      <c r="A78" s="48" t="s">
        <v>87</v>
      </c>
      <c r="B78" s="49" t="s">
        <v>74</v>
      </c>
      <c r="C78" s="39">
        <v>42655.9</v>
      </c>
      <c r="D78" s="39">
        <v>46835.8</v>
      </c>
      <c r="E78" s="39">
        <v>51375.1</v>
      </c>
      <c r="F78" s="39">
        <v>53995.199999999997</v>
      </c>
      <c r="G78" s="39">
        <v>54503.199999999997</v>
      </c>
      <c r="H78" s="39">
        <v>56803</v>
      </c>
      <c r="I78" s="39">
        <v>57941.9</v>
      </c>
      <c r="J78" s="39">
        <v>60438.400000000001</v>
      </c>
      <c r="K78" s="39">
        <v>61803.199999999997</v>
      </c>
    </row>
    <row r="79" spans="1:11" ht="63.75" x14ac:dyDescent="0.2">
      <c r="A79" s="48" t="s">
        <v>88</v>
      </c>
      <c r="B79" s="49" t="s">
        <v>74</v>
      </c>
      <c r="C79" s="39">
        <v>38830</v>
      </c>
      <c r="D79" s="39">
        <v>41921</v>
      </c>
      <c r="E79" s="39">
        <v>45980.7</v>
      </c>
      <c r="F79" s="39">
        <v>48325.7</v>
      </c>
      <c r="G79" s="39">
        <v>48780.3</v>
      </c>
      <c r="H79" s="39">
        <v>50838.7</v>
      </c>
      <c r="I79" s="39">
        <v>51858</v>
      </c>
      <c r="J79" s="39">
        <v>54092.3</v>
      </c>
      <c r="K79" s="39">
        <v>55313.8</v>
      </c>
    </row>
    <row r="80" spans="1:11" ht="51" x14ac:dyDescent="0.2">
      <c r="A80" s="40" t="s">
        <v>89</v>
      </c>
      <c r="B80" s="41" t="s">
        <v>74</v>
      </c>
      <c r="C80" s="39">
        <v>42829.2</v>
      </c>
      <c r="D80" s="39">
        <v>45877.599999999999</v>
      </c>
      <c r="E80" s="39">
        <v>47750</v>
      </c>
      <c r="F80" s="39">
        <v>50162.1</v>
      </c>
      <c r="G80" s="39">
        <v>50634</v>
      </c>
      <c r="H80" s="39">
        <v>50162.1</v>
      </c>
      <c r="I80" s="39">
        <v>50634</v>
      </c>
      <c r="J80" s="39">
        <v>50162.1</v>
      </c>
      <c r="K80" s="39">
        <v>50634</v>
      </c>
    </row>
    <row r="81" spans="1:11" ht="38.25" x14ac:dyDescent="0.2">
      <c r="A81" s="54" t="s">
        <v>90</v>
      </c>
      <c r="B81" s="55" t="s">
        <v>74</v>
      </c>
      <c r="C81" s="39">
        <v>48385.599999999999</v>
      </c>
      <c r="D81" s="39">
        <v>51451.7</v>
      </c>
      <c r="E81" s="39">
        <v>52657</v>
      </c>
      <c r="F81" s="39">
        <v>55354.1</v>
      </c>
      <c r="G81" s="39">
        <v>55852.3</v>
      </c>
      <c r="H81" s="39">
        <v>55354.1</v>
      </c>
      <c r="I81" s="39">
        <v>55852.3</v>
      </c>
      <c r="J81" s="39">
        <v>55354.1</v>
      </c>
      <c r="K81" s="39">
        <v>55852.3</v>
      </c>
    </row>
    <row r="82" spans="1:11" x14ac:dyDescent="0.2">
      <c r="A82" s="48" t="s">
        <v>91</v>
      </c>
      <c r="B82" s="49" t="s">
        <v>12</v>
      </c>
      <c r="C82" s="50"/>
      <c r="D82" s="50"/>
      <c r="E82" s="50"/>
      <c r="F82" s="50"/>
      <c r="G82" s="50"/>
      <c r="H82" s="50"/>
      <c r="I82" s="50"/>
      <c r="J82" s="50"/>
      <c r="K82" s="50"/>
    </row>
    <row r="83" spans="1:11" ht="25.5" x14ac:dyDescent="0.2">
      <c r="A83" s="48" t="s">
        <v>92</v>
      </c>
      <c r="B83" s="49" t="s">
        <v>12</v>
      </c>
      <c r="C83" s="50"/>
      <c r="D83" s="50"/>
      <c r="E83" s="50"/>
      <c r="F83" s="50"/>
      <c r="G83" s="50"/>
      <c r="H83" s="50"/>
      <c r="I83" s="50"/>
      <c r="J83" s="50"/>
      <c r="K83" s="50"/>
    </row>
    <row r="84" spans="1:11" x14ac:dyDescent="0.2">
      <c r="A84" s="48" t="s">
        <v>94</v>
      </c>
      <c r="B84" s="49" t="s">
        <v>12</v>
      </c>
      <c r="C84" s="50"/>
      <c r="D84" s="50"/>
      <c r="E84" s="50"/>
      <c r="F84" s="50"/>
      <c r="G84" s="50"/>
      <c r="H84" s="50"/>
      <c r="I84" s="50"/>
      <c r="J84" s="50"/>
      <c r="K84" s="50"/>
    </row>
    <row r="85" spans="1:11" ht="38.25" x14ac:dyDescent="0.2">
      <c r="A85" s="36" t="s">
        <v>95</v>
      </c>
      <c r="B85" s="37" t="s">
        <v>74</v>
      </c>
      <c r="C85" s="39">
        <v>35169.599999999999</v>
      </c>
      <c r="D85" s="39">
        <v>39928.699999999997</v>
      </c>
      <c r="E85" s="39">
        <v>46074.9</v>
      </c>
      <c r="F85" s="39">
        <v>48434.9</v>
      </c>
      <c r="G85" s="39">
        <v>48928.6</v>
      </c>
      <c r="H85" s="39">
        <v>50909.2</v>
      </c>
      <c r="I85" s="39">
        <v>51953.1</v>
      </c>
      <c r="J85" s="39">
        <v>54144.7</v>
      </c>
      <c r="K85" s="39">
        <v>55347.3</v>
      </c>
    </row>
    <row r="86" spans="1:11" ht="38.25" x14ac:dyDescent="0.2">
      <c r="A86" s="36" t="s">
        <v>96</v>
      </c>
      <c r="B86" s="37" t="s">
        <v>23</v>
      </c>
      <c r="C86" s="39">
        <v>114.6</v>
      </c>
      <c r="D86" s="39">
        <v>113.5</v>
      </c>
      <c r="E86" s="39">
        <v>115.4</v>
      </c>
      <c r="F86" s="39">
        <v>105.1</v>
      </c>
      <c r="G86" s="39">
        <v>106.2</v>
      </c>
      <c r="H86" s="39">
        <v>105.1</v>
      </c>
      <c r="I86" s="39">
        <v>106.2</v>
      </c>
      <c r="J86" s="39">
        <v>106.4</v>
      </c>
      <c r="K86" s="39">
        <v>106.5</v>
      </c>
    </row>
    <row r="87" spans="1:11" ht="38.25" x14ac:dyDescent="0.2">
      <c r="A87" s="40" t="s">
        <v>97</v>
      </c>
      <c r="B87" s="41" t="s">
        <v>93</v>
      </c>
      <c r="C87" s="51">
        <v>82.45</v>
      </c>
      <c r="D87" s="51">
        <v>85.25</v>
      </c>
      <c r="E87" s="51">
        <v>89.68</v>
      </c>
      <c r="F87" s="51">
        <v>89.7</v>
      </c>
      <c r="G87" s="51">
        <v>89.77</v>
      </c>
      <c r="H87" s="51">
        <v>89.62</v>
      </c>
      <c r="I87" s="51">
        <v>89.66</v>
      </c>
      <c r="J87" s="51">
        <v>89.59</v>
      </c>
      <c r="K87" s="51">
        <v>89.55</v>
      </c>
    </row>
    <row r="88" spans="1:11" ht="89.25" x14ac:dyDescent="0.2">
      <c r="A88" s="46" t="s">
        <v>98</v>
      </c>
      <c r="B88" s="47" t="s">
        <v>93</v>
      </c>
      <c r="C88" s="39">
        <v>90.6</v>
      </c>
      <c r="D88" s="39">
        <v>95.2</v>
      </c>
      <c r="E88" s="39">
        <v>100.2</v>
      </c>
      <c r="F88" s="39">
        <v>100.2</v>
      </c>
      <c r="G88" s="39">
        <v>100.3</v>
      </c>
      <c r="H88" s="39">
        <v>100.1</v>
      </c>
      <c r="I88" s="39">
        <v>100.2</v>
      </c>
      <c r="J88" s="39">
        <v>100.1</v>
      </c>
      <c r="K88" s="39">
        <v>100.1</v>
      </c>
    </row>
    <row r="89" spans="1:11" x14ac:dyDescent="0.2">
      <c r="A89" s="56" t="s">
        <v>99</v>
      </c>
      <c r="B89" s="49" t="s">
        <v>12</v>
      </c>
      <c r="C89" s="50"/>
      <c r="D89" s="50"/>
      <c r="E89" s="50"/>
      <c r="F89" s="50"/>
      <c r="G89" s="50"/>
      <c r="H89" s="50"/>
      <c r="I89" s="50"/>
      <c r="J89" s="50"/>
      <c r="K89" s="50"/>
    </row>
    <row r="90" spans="1:11" ht="25.5" x14ac:dyDescent="0.2">
      <c r="A90" s="36" t="s">
        <v>100</v>
      </c>
      <c r="B90" s="37" t="s">
        <v>101</v>
      </c>
      <c r="C90" s="39">
        <v>1233.5</v>
      </c>
      <c r="D90" s="39">
        <v>1346.9</v>
      </c>
      <c r="E90" s="39">
        <v>1367.1</v>
      </c>
      <c r="F90" s="39">
        <v>1402.3</v>
      </c>
      <c r="G90" s="39">
        <v>1445.6</v>
      </c>
      <c r="H90" s="39">
        <v>1450.4</v>
      </c>
      <c r="I90" s="39">
        <v>1455</v>
      </c>
      <c r="J90" s="39">
        <v>1536.4</v>
      </c>
      <c r="K90" s="39">
        <v>1538.3</v>
      </c>
    </row>
    <row r="91" spans="1:11" ht="25.5" x14ac:dyDescent="0.2">
      <c r="A91" s="36" t="s">
        <v>102</v>
      </c>
      <c r="B91" s="37" t="s">
        <v>26</v>
      </c>
      <c r="C91" s="39">
        <v>137.80000000000001</v>
      </c>
      <c r="D91" s="39">
        <v>149.4</v>
      </c>
      <c r="E91" s="39">
        <v>150.6</v>
      </c>
      <c r="F91" s="39">
        <v>153.80000000000001</v>
      </c>
      <c r="G91" s="39">
        <v>158.6</v>
      </c>
      <c r="H91" s="39">
        <v>158.30000000000001</v>
      </c>
      <c r="I91" s="39">
        <v>159.19999999999999</v>
      </c>
      <c r="J91" s="39">
        <v>167</v>
      </c>
      <c r="K91" s="39">
        <v>168.2</v>
      </c>
    </row>
    <row r="92" spans="1:11" ht="76.5" x14ac:dyDescent="0.2">
      <c r="A92" s="36" t="s">
        <v>103</v>
      </c>
      <c r="B92" s="37" t="s">
        <v>26</v>
      </c>
      <c r="C92" s="51">
        <v>68.989999999999995</v>
      </c>
      <c r="D92" s="51">
        <v>68.989999999999995</v>
      </c>
      <c r="E92" s="51">
        <v>68.989999999999995</v>
      </c>
      <c r="F92" s="51">
        <v>68.989999999999995</v>
      </c>
      <c r="G92" s="51">
        <v>68.989999999999995</v>
      </c>
      <c r="H92" s="51">
        <v>68.989999999999995</v>
      </c>
      <c r="I92" s="51">
        <v>68.989999999999995</v>
      </c>
      <c r="J92" s="51">
        <v>68.989999999999995</v>
      </c>
      <c r="K92" s="51">
        <v>68.989999999999995</v>
      </c>
    </row>
    <row r="93" spans="1:11" x14ac:dyDescent="0.2">
      <c r="A93" s="48" t="s">
        <v>104</v>
      </c>
      <c r="B93" s="49" t="s">
        <v>12</v>
      </c>
      <c r="C93" s="50"/>
      <c r="D93" s="50"/>
      <c r="E93" s="50"/>
      <c r="F93" s="50"/>
      <c r="G93" s="50"/>
      <c r="H93" s="50"/>
      <c r="I93" s="50"/>
      <c r="J93" s="50"/>
      <c r="K93" s="50"/>
    </row>
    <row r="94" spans="1:11" x14ac:dyDescent="0.2">
      <c r="A94" s="36" t="s">
        <v>47</v>
      </c>
      <c r="B94" s="37" t="s">
        <v>48</v>
      </c>
      <c r="C94" s="39">
        <v>21449.5</v>
      </c>
      <c r="D94" s="39">
        <v>23189.5</v>
      </c>
      <c r="E94" s="39">
        <v>24671.4</v>
      </c>
      <c r="F94" s="39">
        <v>26594.5</v>
      </c>
      <c r="G94" s="39">
        <v>26735.9</v>
      </c>
      <c r="H94" s="39">
        <v>28571.200000000001</v>
      </c>
      <c r="I94" s="39">
        <v>28861.5</v>
      </c>
      <c r="J94" s="39">
        <v>30932.400000000001</v>
      </c>
      <c r="K94" s="39">
        <v>31396.7</v>
      </c>
    </row>
    <row r="95" spans="1:11" ht="38.25" x14ac:dyDescent="0.2">
      <c r="A95" s="36" t="s">
        <v>137</v>
      </c>
      <c r="B95" s="37" t="s">
        <v>23</v>
      </c>
      <c r="C95" s="39">
        <v>101.2</v>
      </c>
      <c r="D95" s="39">
        <v>103.4</v>
      </c>
      <c r="E95" s="39">
        <v>104.1</v>
      </c>
      <c r="F95" s="39">
        <v>103.4</v>
      </c>
      <c r="G95" s="39">
        <v>104</v>
      </c>
      <c r="H95" s="39">
        <v>103.8</v>
      </c>
      <c r="I95" s="39">
        <v>104.3</v>
      </c>
      <c r="J95" s="39">
        <v>104.1</v>
      </c>
      <c r="K95" s="39">
        <v>104.6</v>
      </c>
    </row>
    <row r="96" spans="1:11" ht="38.25" x14ac:dyDescent="0.2">
      <c r="A96" s="36" t="s">
        <v>49</v>
      </c>
      <c r="B96" s="37" t="s">
        <v>23</v>
      </c>
      <c r="C96" s="39">
        <v>109.1</v>
      </c>
      <c r="D96" s="39">
        <v>104.6</v>
      </c>
      <c r="E96" s="39">
        <v>102.2</v>
      </c>
      <c r="F96" s="39">
        <v>104.2</v>
      </c>
      <c r="G96" s="39">
        <v>104.2</v>
      </c>
      <c r="H96" s="39">
        <v>103.5</v>
      </c>
      <c r="I96" s="39">
        <v>103.5</v>
      </c>
      <c r="J96" s="39">
        <v>104</v>
      </c>
      <c r="K96" s="39">
        <v>104</v>
      </c>
    </row>
    <row r="97" spans="1:11" x14ac:dyDescent="0.2">
      <c r="A97" s="56" t="s">
        <v>105</v>
      </c>
      <c r="B97" s="49" t="s">
        <v>12</v>
      </c>
      <c r="C97" s="50"/>
      <c r="D97" s="50"/>
      <c r="E97" s="50"/>
      <c r="F97" s="50"/>
      <c r="G97" s="50"/>
      <c r="H97" s="50"/>
      <c r="I97" s="50"/>
      <c r="J97" s="50"/>
      <c r="K97" s="50"/>
    </row>
    <row r="98" spans="1:11" x14ac:dyDescent="0.2">
      <c r="A98" s="48" t="s">
        <v>106</v>
      </c>
      <c r="B98" s="49" t="s">
        <v>12</v>
      </c>
      <c r="C98" s="50"/>
      <c r="D98" s="50"/>
      <c r="E98" s="50"/>
      <c r="F98" s="50"/>
      <c r="G98" s="50"/>
      <c r="H98" s="50"/>
      <c r="I98" s="50"/>
      <c r="J98" s="50"/>
      <c r="K98" s="50"/>
    </row>
    <row r="99" spans="1:11" ht="38.25" x14ac:dyDescent="0.2">
      <c r="A99" s="40" t="s">
        <v>107</v>
      </c>
      <c r="B99" s="41" t="s">
        <v>108</v>
      </c>
      <c r="C99" s="51">
        <v>0.9</v>
      </c>
      <c r="D99" s="51">
        <v>0.91</v>
      </c>
      <c r="E99" s="51">
        <v>0.91</v>
      </c>
      <c r="F99" s="51">
        <v>0.91</v>
      </c>
      <c r="G99" s="51">
        <v>0.91</v>
      </c>
      <c r="H99" s="51">
        <v>0.92</v>
      </c>
      <c r="I99" s="51">
        <v>0.91</v>
      </c>
      <c r="J99" s="51">
        <v>0.92</v>
      </c>
      <c r="K99" s="51">
        <v>0.91</v>
      </c>
    </row>
    <row r="100" spans="1:11" x14ac:dyDescent="0.2">
      <c r="A100" s="43" t="s">
        <v>109</v>
      </c>
      <c r="B100" s="44" t="s">
        <v>43</v>
      </c>
      <c r="C100" s="38">
        <v>1</v>
      </c>
      <c r="D100" s="38">
        <v>1</v>
      </c>
      <c r="E100" s="38">
        <v>1</v>
      </c>
      <c r="F100" s="38">
        <v>1</v>
      </c>
      <c r="G100" s="38">
        <v>1</v>
      </c>
      <c r="H100" s="38">
        <v>1</v>
      </c>
      <c r="I100" s="38">
        <v>1</v>
      </c>
      <c r="J100" s="38">
        <v>1</v>
      </c>
      <c r="K100" s="38">
        <v>1</v>
      </c>
    </row>
    <row r="101" spans="1:11" ht="38.25" x14ac:dyDescent="0.2">
      <c r="A101" s="46" t="s">
        <v>110</v>
      </c>
      <c r="B101" s="47" t="s">
        <v>108</v>
      </c>
      <c r="C101" s="51">
        <v>8.9700000000000006</v>
      </c>
      <c r="D101" s="51">
        <v>8.16</v>
      </c>
      <c r="E101" s="51">
        <v>8.18</v>
      </c>
      <c r="F101" s="51">
        <v>8.23</v>
      </c>
      <c r="G101" s="51">
        <v>8.2200000000000006</v>
      </c>
      <c r="H101" s="51">
        <v>8.26</v>
      </c>
      <c r="I101" s="51">
        <v>8.23</v>
      </c>
      <c r="J101" s="51">
        <v>8.3000000000000007</v>
      </c>
      <c r="K101" s="51">
        <v>8.23</v>
      </c>
    </row>
    <row r="102" spans="1:11" x14ac:dyDescent="0.2">
      <c r="A102" s="36" t="s">
        <v>111</v>
      </c>
      <c r="B102" s="37" t="s">
        <v>43</v>
      </c>
      <c r="C102" s="38">
        <v>10</v>
      </c>
      <c r="D102" s="38">
        <v>9</v>
      </c>
      <c r="E102" s="38">
        <v>9</v>
      </c>
      <c r="F102" s="38">
        <v>9</v>
      </c>
      <c r="G102" s="38">
        <v>9</v>
      </c>
      <c r="H102" s="38">
        <v>9</v>
      </c>
      <c r="I102" s="38">
        <v>9</v>
      </c>
      <c r="J102" s="38">
        <v>9</v>
      </c>
      <c r="K102" s="38">
        <v>9</v>
      </c>
    </row>
    <row r="103" spans="1:11" ht="38.25" x14ac:dyDescent="0.2">
      <c r="A103" s="36" t="s">
        <v>112</v>
      </c>
      <c r="B103" s="37" t="s">
        <v>108</v>
      </c>
      <c r="C103" s="51">
        <v>8.9700000000000006</v>
      </c>
      <c r="D103" s="51">
        <v>8.16</v>
      </c>
      <c r="E103" s="51">
        <v>8.18</v>
      </c>
      <c r="F103" s="51">
        <v>8.23</v>
      </c>
      <c r="G103" s="51">
        <v>8.2200000000000006</v>
      </c>
      <c r="H103" s="51">
        <v>8.26</v>
      </c>
      <c r="I103" s="51">
        <v>8.23</v>
      </c>
      <c r="J103" s="51">
        <v>8.3000000000000007</v>
      </c>
      <c r="K103" s="51">
        <v>8.23</v>
      </c>
    </row>
    <row r="104" spans="1:11" ht="25.5" x14ac:dyDescent="0.2">
      <c r="A104" s="36" t="s">
        <v>113</v>
      </c>
      <c r="B104" s="37" t="s">
        <v>43</v>
      </c>
      <c r="C104" s="38">
        <v>10</v>
      </c>
      <c r="D104" s="38">
        <v>9</v>
      </c>
      <c r="E104" s="38">
        <v>9</v>
      </c>
      <c r="F104" s="38">
        <v>9</v>
      </c>
      <c r="G104" s="38">
        <v>9</v>
      </c>
      <c r="H104" s="38">
        <v>9</v>
      </c>
      <c r="I104" s="38">
        <v>9</v>
      </c>
      <c r="J104" s="38">
        <v>9</v>
      </c>
      <c r="K104" s="38">
        <v>9</v>
      </c>
    </row>
    <row r="105" spans="1:11" ht="38.25" x14ac:dyDescent="0.2">
      <c r="A105" s="36" t="s">
        <v>114</v>
      </c>
      <c r="B105" s="37" t="s">
        <v>108</v>
      </c>
      <c r="C105" s="51">
        <v>2.69</v>
      </c>
      <c r="D105" s="51">
        <v>2.72</v>
      </c>
      <c r="E105" s="51">
        <v>2.73</v>
      </c>
      <c r="F105" s="51">
        <v>2.74</v>
      </c>
      <c r="G105" s="51">
        <v>2.74</v>
      </c>
      <c r="H105" s="51">
        <v>2.75</v>
      </c>
      <c r="I105" s="51">
        <v>2.74</v>
      </c>
      <c r="J105" s="51">
        <v>2.77</v>
      </c>
      <c r="K105" s="51">
        <v>2.74</v>
      </c>
    </row>
    <row r="106" spans="1:11" x14ac:dyDescent="0.2">
      <c r="A106" s="36" t="s">
        <v>115</v>
      </c>
      <c r="B106" s="37" t="s">
        <v>43</v>
      </c>
      <c r="C106" s="38">
        <v>3</v>
      </c>
      <c r="D106" s="38">
        <v>3</v>
      </c>
      <c r="E106" s="38">
        <v>3</v>
      </c>
      <c r="F106" s="38">
        <v>3</v>
      </c>
      <c r="G106" s="38">
        <v>3</v>
      </c>
      <c r="H106" s="38">
        <v>3</v>
      </c>
      <c r="I106" s="38">
        <v>3</v>
      </c>
      <c r="J106" s="38">
        <v>3</v>
      </c>
      <c r="K106" s="38">
        <v>3</v>
      </c>
    </row>
    <row r="107" spans="1:11" ht="25.5" x14ac:dyDescent="0.2">
      <c r="A107" s="48" t="s">
        <v>116</v>
      </c>
      <c r="B107" s="49" t="s">
        <v>14</v>
      </c>
      <c r="C107" s="38">
        <v>8404</v>
      </c>
      <c r="D107" s="38">
        <v>8556</v>
      </c>
      <c r="E107" s="38">
        <v>8750</v>
      </c>
      <c r="F107" s="38">
        <v>8973</v>
      </c>
      <c r="G107" s="38">
        <v>8990</v>
      </c>
      <c r="H107" s="38">
        <v>9196</v>
      </c>
      <c r="I107" s="38">
        <v>9245</v>
      </c>
      <c r="J107" s="38">
        <v>9418</v>
      </c>
      <c r="K107" s="38">
        <v>9638</v>
      </c>
    </row>
    <row r="108" spans="1:11" x14ac:dyDescent="0.2">
      <c r="A108" s="56" t="s">
        <v>117</v>
      </c>
      <c r="B108" s="49" t="s">
        <v>12</v>
      </c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1:11" ht="25.5" x14ac:dyDescent="0.2">
      <c r="A109" s="48" t="s">
        <v>118</v>
      </c>
      <c r="B109" s="49" t="s">
        <v>12</v>
      </c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1:11" ht="38.25" x14ac:dyDescent="0.2">
      <c r="A110" s="36" t="s">
        <v>119</v>
      </c>
      <c r="B110" s="37" t="s">
        <v>120</v>
      </c>
      <c r="C110" s="51">
        <v>1.98</v>
      </c>
      <c r="D110" s="51">
        <v>2</v>
      </c>
      <c r="E110" s="51">
        <v>2.0099999999999998</v>
      </c>
      <c r="F110" s="51">
        <v>2.02</v>
      </c>
      <c r="G110" s="51">
        <v>2.02</v>
      </c>
      <c r="H110" s="51">
        <v>2.0299999999999998</v>
      </c>
      <c r="I110" s="51">
        <v>2.02</v>
      </c>
      <c r="J110" s="51">
        <v>2.04</v>
      </c>
      <c r="K110" s="51">
        <v>2.02</v>
      </c>
    </row>
    <row r="111" spans="1:11" x14ac:dyDescent="0.2">
      <c r="A111" s="40" t="s">
        <v>121</v>
      </c>
      <c r="B111" s="41" t="s">
        <v>122</v>
      </c>
      <c r="C111" s="57">
        <v>22.09</v>
      </c>
      <c r="D111" s="57">
        <v>22.091000000000001</v>
      </c>
      <c r="E111" s="57">
        <v>22.091000000000001</v>
      </c>
      <c r="F111" s="57">
        <v>22.091000000000001</v>
      </c>
      <c r="G111" s="57">
        <v>22.091000000000001</v>
      </c>
      <c r="H111" s="57">
        <v>22.091000000000001</v>
      </c>
      <c r="I111" s="57">
        <v>22.091000000000001</v>
      </c>
      <c r="J111" s="57">
        <v>22.091000000000001</v>
      </c>
      <c r="K111" s="57">
        <v>22.091000000000001</v>
      </c>
    </row>
    <row r="112" spans="1:11" ht="38.25" x14ac:dyDescent="0.2">
      <c r="A112" s="43" t="s">
        <v>123</v>
      </c>
      <c r="B112" s="44" t="s">
        <v>120</v>
      </c>
      <c r="C112" s="51">
        <v>5.26</v>
      </c>
      <c r="D112" s="51">
        <v>5.47</v>
      </c>
      <c r="E112" s="51">
        <v>5.49</v>
      </c>
      <c r="F112" s="51">
        <v>5.52</v>
      </c>
      <c r="G112" s="51">
        <v>5.51</v>
      </c>
      <c r="H112" s="51">
        <v>5.54</v>
      </c>
      <c r="I112" s="51">
        <v>5.52</v>
      </c>
      <c r="J112" s="51">
        <v>5.56</v>
      </c>
      <c r="K112" s="51">
        <v>5.52</v>
      </c>
    </row>
    <row r="113" spans="1:11" x14ac:dyDescent="0.2">
      <c r="A113" s="46" t="s">
        <v>124</v>
      </c>
      <c r="B113" s="47" t="s">
        <v>122</v>
      </c>
      <c r="C113" s="57">
        <v>58.656999999999996</v>
      </c>
      <c r="D113" s="57">
        <v>60.347999999999999</v>
      </c>
      <c r="E113" s="57">
        <v>60.347999999999999</v>
      </c>
      <c r="F113" s="57">
        <v>60.347999999999999</v>
      </c>
      <c r="G113" s="57">
        <v>60.347999999999999</v>
      </c>
      <c r="H113" s="57">
        <v>60.347999999999999</v>
      </c>
      <c r="I113" s="57">
        <v>60.347999999999999</v>
      </c>
      <c r="J113" s="57">
        <v>60.347999999999999</v>
      </c>
      <c r="K113" s="57">
        <v>60.347999999999999</v>
      </c>
    </row>
    <row r="114" spans="1:11" ht="51" x14ac:dyDescent="0.2">
      <c r="A114" s="40" t="s">
        <v>125</v>
      </c>
      <c r="B114" s="41" t="s">
        <v>126</v>
      </c>
      <c r="C114" s="51">
        <v>77.849999999999994</v>
      </c>
      <c r="D114" s="51">
        <v>78.66</v>
      </c>
      <c r="E114" s="51">
        <v>78.930000000000007</v>
      </c>
      <c r="F114" s="51">
        <v>79.349999999999994</v>
      </c>
      <c r="G114" s="51">
        <v>79.31</v>
      </c>
      <c r="H114" s="51">
        <v>79.7</v>
      </c>
      <c r="I114" s="51">
        <v>79.36</v>
      </c>
      <c r="J114" s="51">
        <v>80.010000000000005</v>
      </c>
      <c r="K114" s="51">
        <v>79.41</v>
      </c>
    </row>
    <row r="115" spans="1:11" ht="25.5" x14ac:dyDescent="0.2">
      <c r="A115" s="43" t="s">
        <v>127</v>
      </c>
      <c r="B115" s="44" t="s">
        <v>128</v>
      </c>
      <c r="C115" s="58">
        <v>868</v>
      </c>
      <c r="D115" s="58">
        <v>868</v>
      </c>
      <c r="E115" s="58">
        <v>868</v>
      </c>
      <c r="F115" s="58">
        <v>868</v>
      </c>
      <c r="G115" s="58">
        <v>868</v>
      </c>
      <c r="H115" s="58">
        <v>868</v>
      </c>
      <c r="I115" s="58">
        <v>868</v>
      </c>
      <c r="J115" s="58">
        <v>868</v>
      </c>
      <c r="K115" s="58">
        <v>868</v>
      </c>
    </row>
    <row r="128" spans="1:1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  <row r="202" spans="1:1" x14ac:dyDescent="0.2">
      <c r="A202" s="35"/>
    </row>
    <row r="203" spans="1:1" x14ac:dyDescent="0.2">
      <c r="A203" s="35"/>
    </row>
    <row r="204" spans="1:1" x14ac:dyDescent="0.2">
      <c r="A204" s="35"/>
    </row>
    <row r="205" spans="1:1" x14ac:dyDescent="0.2">
      <c r="A205" s="35"/>
    </row>
    <row r="206" spans="1:1" x14ac:dyDescent="0.2">
      <c r="A206" s="35"/>
    </row>
    <row r="207" spans="1:1" x14ac:dyDescent="0.2">
      <c r="A207" s="35"/>
    </row>
    <row r="208" spans="1:1" x14ac:dyDescent="0.2">
      <c r="A208" s="35"/>
    </row>
    <row r="209" spans="1:1" x14ac:dyDescent="0.2">
      <c r="A209" s="35"/>
    </row>
    <row r="210" spans="1:1" x14ac:dyDescent="0.2">
      <c r="A210" s="35"/>
    </row>
    <row r="211" spans="1:1" x14ac:dyDescent="0.2">
      <c r="A211" s="35"/>
    </row>
    <row r="212" spans="1:1" x14ac:dyDescent="0.2">
      <c r="A212" s="35"/>
    </row>
    <row r="213" spans="1:1" x14ac:dyDescent="0.2">
      <c r="A213" s="35"/>
    </row>
    <row r="214" spans="1:1" x14ac:dyDescent="0.2">
      <c r="A214" s="35"/>
    </row>
    <row r="215" spans="1:1" x14ac:dyDescent="0.2">
      <c r="A215" s="35"/>
    </row>
    <row r="216" spans="1:1" x14ac:dyDescent="0.2">
      <c r="A216" s="35"/>
    </row>
    <row r="217" spans="1:1" x14ac:dyDescent="0.2">
      <c r="A217" s="35"/>
    </row>
    <row r="218" spans="1:1" x14ac:dyDescent="0.2">
      <c r="A218" s="35"/>
    </row>
    <row r="219" spans="1:1" x14ac:dyDescent="0.2">
      <c r="A219" s="35"/>
    </row>
    <row r="220" spans="1:1" x14ac:dyDescent="0.2">
      <c r="A220" s="35"/>
    </row>
    <row r="221" spans="1:1" x14ac:dyDescent="0.2">
      <c r="A221" s="35"/>
    </row>
    <row r="222" spans="1:1" x14ac:dyDescent="0.2">
      <c r="A222" s="35"/>
    </row>
    <row r="223" spans="1:1" x14ac:dyDescent="0.2">
      <c r="A223" s="35"/>
    </row>
    <row r="224" spans="1:1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  <row r="378" spans="1:1" x14ac:dyDescent="0.2">
      <c r="A378" s="35"/>
    </row>
    <row r="379" spans="1:1" x14ac:dyDescent="0.2">
      <c r="A379" s="35"/>
    </row>
    <row r="380" spans="1:1" x14ac:dyDescent="0.2">
      <c r="A380" s="35"/>
    </row>
    <row r="381" spans="1:1" x14ac:dyDescent="0.2">
      <c r="A381" s="35"/>
    </row>
    <row r="382" spans="1:1" x14ac:dyDescent="0.2">
      <c r="A382" s="35"/>
    </row>
    <row r="383" spans="1:1" x14ac:dyDescent="0.2">
      <c r="A383" s="35"/>
    </row>
    <row r="384" spans="1:1" x14ac:dyDescent="0.2">
      <c r="A384" s="35"/>
    </row>
    <row r="385" spans="1:1" x14ac:dyDescent="0.2">
      <c r="A385" s="35"/>
    </row>
    <row r="386" spans="1:1" x14ac:dyDescent="0.2">
      <c r="A386" s="35"/>
    </row>
    <row r="387" spans="1:1" x14ac:dyDescent="0.2">
      <c r="A387" s="35"/>
    </row>
    <row r="388" spans="1:1" x14ac:dyDescent="0.2">
      <c r="A388" s="35"/>
    </row>
    <row r="389" spans="1:1" x14ac:dyDescent="0.2">
      <c r="A389" s="35"/>
    </row>
    <row r="390" spans="1:1" x14ac:dyDescent="0.2">
      <c r="A390" s="35"/>
    </row>
    <row r="391" spans="1:1" x14ac:dyDescent="0.2">
      <c r="A391" s="35"/>
    </row>
    <row r="392" spans="1:1" x14ac:dyDescent="0.2">
      <c r="A392" s="35"/>
    </row>
    <row r="393" spans="1:1" x14ac:dyDescent="0.2">
      <c r="A393" s="35"/>
    </row>
    <row r="394" spans="1:1" x14ac:dyDescent="0.2">
      <c r="A394" s="35"/>
    </row>
    <row r="395" spans="1:1" x14ac:dyDescent="0.2">
      <c r="A395" s="35"/>
    </row>
    <row r="396" spans="1:1" x14ac:dyDescent="0.2">
      <c r="A396" s="35"/>
    </row>
    <row r="397" spans="1:1" x14ac:dyDescent="0.2">
      <c r="A397" s="35"/>
    </row>
    <row r="398" spans="1:1" x14ac:dyDescent="0.2">
      <c r="A398" s="35"/>
    </row>
    <row r="399" spans="1:1" x14ac:dyDescent="0.2">
      <c r="A399" s="35"/>
    </row>
    <row r="400" spans="1:1" x14ac:dyDescent="0.2">
      <c r="A400" s="35"/>
    </row>
    <row r="401" spans="1:1" x14ac:dyDescent="0.2">
      <c r="A401" s="35"/>
    </row>
    <row r="402" spans="1:1" x14ac:dyDescent="0.2">
      <c r="A402" s="35"/>
    </row>
    <row r="403" spans="1:1" x14ac:dyDescent="0.2">
      <c r="A403" s="35"/>
    </row>
    <row r="404" spans="1:1" x14ac:dyDescent="0.2">
      <c r="A404" s="35"/>
    </row>
    <row r="405" spans="1:1" x14ac:dyDescent="0.2">
      <c r="A405" s="35"/>
    </row>
    <row r="406" spans="1:1" x14ac:dyDescent="0.2">
      <c r="A406" s="35"/>
    </row>
    <row r="407" spans="1:1" x14ac:dyDescent="0.2">
      <c r="A407" s="35"/>
    </row>
    <row r="408" spans="1:1" x14ac:dyDescent="0.2">
      <c r="A408" s="35"/>
    </row>
    <row r="409" spans="1:1" x14ac:dyDescent="0.2">
      <c r="A409" s="35"/>
    </row>
    <row r="410" spans="1:1" x14ac:dyDescent="0.2">
      <c r="A410" s="35"/>
    </row>
    <row r="411" spans="1:1" x14ac:dyDescent="0.2">
      <c r="A411" s="35"/>
    </row>
    <row r="412" spans="1:1" x14ac:dyDescent="0.2">
      <c r="A412" s="35"/>
    </row>
    <row r="413" spans="1:1" x14ac:dyDescent="0.2">
      <c r="A413" s="35"/>
    </row>
    <row r="414" spans="1:1" x14ac:dyDescent="0.2">
      <c r="A414" s="35"/>
    </row>
    <row r="415" spans="1:1" x14ac:dyDescent="0.2">
      <c r="A415" s="35"/>
    </row>
    <row r="416" spans="1:1" x14ac:dyDescent="0.2">
      <c r="A416" s="35"/>
    </row>
    <row r="417" spans="1:1" x14ac:dyDescent="0.2">
      <c r="A417" s="35"/>
    </row>
    <row r="418" spans="1:1" x14ac:dyDescent="0.2">
      <c r="A418" s="35"/>
    </row>
    <row r="419" spans="1:1" x14ac:dyDescent="0.2">
      <c r="A419" s="35"/>
    </row>
    <row r="420" spans="1:1" x14ac:dyDescent="0.2">
      <c r="A420" s="35"/>
    </row>
    <row r="421" spans="1:1" x14ac:dyDescent="0.2">
      <c r="A421" s="35"/>
    </row>
    <row r="422" spans="1:1" x14ac:dyDescent="0.2">
      <c r="A422" s="35"/>
    </row>
    <row r="423" spans="1:1" x14ac:dyDescent="0.2">
      <c r="A423" s="35"/>
    </row>
    <row r="424" spans="1:1" x14ac:dyDescent="0.2">
      <c r="A424" s="35"/>
    </row>
    <row r="425" spans="1:1" x14ac:dyDescent="0.2">
      <c r="A425" s="35"/>
    </row>
    <row r="426" spans="1:1" x14ac:dyDescent="0.2">
      <c r="A426" s="35"/>
    </row>
    <row r="427" spans="1:1" x14ac:dyDescent="0.2">
      <c r="A427" s="35"/>
    </row>
    <row r="428" spans="1:1" x14ac:dyDescent="0.2">
      <c r="A428" s="35"/>
    </row>
    <row r="429" spans="1:1" x14ac:dyDescent="0.2">
      <c r="A429" s="35"/>
    </row>
    <row r="430" spans="1:1" x14ac:dyDescent="0.2">
      <c r="A430" s="35"/>
    </row>
    <row r="431" spans="1:1" x14ac:dyDescent="0.2">
      <c r="A431" s="35"/>
    </row>
    <row r="432" spans="1:1" x14ac:dyDescent="0.2">
      <c r="A432" s="35"/>
    </row>
    <row r="433" spans="1:1" x14ac:dyDescent="0.2">
      <c r="A433" s="35"/>
    </row>
    <row r="434" spans="1:1" x14ac:dyDescent="0.2">
      <c r="A434" s="35"/>
    </row>
    <row r="435" spans="1:1" x14ac:dyDescent="0.2">
      <c r="A435" s="35"/>
    </row>
    <row r="436" spans="1:1" x14ac:dyDescent="0.2">
      <c r="A436" s="35"/>
    </row>
    <row r="437" spans="1:1" x14ac:dyDescent="0.2">
      <c r="A437" s="35"/>
    </row>
    <row r="438" spans="1:1" x14ac:dyDescent="0.2">
      <c r="A438" s="35"/>
    </row>
    <row r="439" spans="1:1" x14ac:dyDescent="0.2">
      <c r="A439" s="35"/>
    </row>
    <row r="440" spans="1:1" x14ac:dyDescent="0.2">
      <c r="A440" s="35"/>
    </row>
    <row r="441" spans="1:1" x14ac:dyDescent="0.2">
      <c r="A441" s="35"/>
    </row>
    <row r="442" spans="1:1" x14ac:dyDescent="0.2">
      <c r="A442" s="35"/>
    </row>
    <row r="443" spans="1:1" x14ac:dyDescent="0.2">
      <c r="A443" s="35"/>
    </row>
    <row r="444" spans="1:1" x14ac:dyDescent="0.2">
      <c r="A444" s="35"/>
    </row>
    <row r="445" spans="1:1" x14ac:dyDescent="0.2">
      <c r="A445" s="35"/>
    </row>
    <row r="446" spans="1:1" x14ac:dyDescent="0.2">
      <c r="A446" s="35"/>
    </row>
    <row r="447" spans="1:1" x14ac:dyDescent="0.2">
      <c r="A447" s="35"/>
    </row>
    <row r="448" spans="1:1" x14ac:dyDescent="0.2">
      <c r="A448" s="35"/>
    </row>
    <row r="449" spans="1:1" x14ac:dyDescent="0.2">
      <c r="A449" s="35"/>
    </row>
    <row r="450" spans="1:1" x14ac:dyDescent="0.2">
      <c r="A450" s="35"/>
    </row>
    <row r="451" spans="1:1" x14ac:dyDescent="0.2">
      <c r="A451" s="35"/>
    </row>
    <row r="452" spans="1:1" x14ac:dyDescent="0.2">
      <c r="A452" s="35"/>
    </row>
    <row r="453" spans="1:1" x14ac:dyDescent="0.2">
      <c r="A453" s="35"/>
    </row>
    <row r="454" spans="1:1" x14ac:dyDescent="0.2">
      <c r="A454" s="35"/>
    </row>
    <row r="455" spans="1:1" x14ac:dyDescent="0.2">
      <c r="A455" s="35"/>
    </row>
    <row r="456" spans="1:1" x14ac:dyDescent="0.2">
      <c r="A456" s="35"/>
    </row>
    <row r="457" spans="1:1" x14ac:dyDescent="0.2">
      <c r="A457" s="35"/>
    </row>
    <row r="458" spans="1:1" x14ac:dyDescent="0.2">
      <c r="A458" s="35"/>
    </row>
    <row r="459" spans="1:1" x14ac:dyDescent="0.2">
      <c r="A459" s="35"/>
    </row>
    <row r="460" spans="1:1" x14ac:dyDescent="0.2">
      <c r="A460" s="35"/>
    </row>
    <row r="461" spans="1:1" x14ac:dyDescent="0.2">
      <c r="A461" s="35"/>
    </row>
    <row r="462" spans="1:1" x14ac:dyDescent="0.2">
      <c r="A462" s="35"/>
    </row>
    <row r="463" spans="1:1" x14ac:dyDescent="0.2">
      <c r="A463" s="35"/>
    </row>
    <row r="464" spans="1:1" x14ac:dyDescent="0.2">
      <c r="A464" s="35"/>
    </row>
    <row r="465" spans="1:1" x14ac:dyDescent="0.2">
      <c r="A465" s="35"/>
    </row>
    <row r="466" spans="1:1" x14ac:dyDescent="0.2">
      <c r="A466" s="35"/>
    </row>
    <row r="467" spans="1:1" x14ac:dyDescent="0.2">
      <c r="A467" s="35"/>
    </row>
    <row r="468" spans="1:1" x14ac:dyDescent="0.2">
      <c r="A468" s="35"/>
    </row>
    <row r="469" spans="1:1" x14ac:dyDescent="0.2">
      <c r="A469" s="35"/>
    </row>
    <row r="470" spans="1:1" x14ac:dyDescent="0.2">
      <c r="A470" s="35"/>
    </row>
    <row r="471" spans="1:1" x14ac:dyDescent="0.2">
      <c r="A471" s="35"/>
    </row>
    <row r="472" spans="1:1" x14ac:dyDescent="0.2">
      <c r="A472" s="35"/>
    </row>
    <row r="473" spans="1:1" x14ac:dyDescent="0.2">
      <c r="A473" s="35"/>
    </row>
    <row r="474" spans="1:1" x14ac:dyDescent="0.2">
      <c r="A474" s="35"/>
    </row>
    <row r="475" spans="1:1" x14ac:dyDescent="0.2">
      <c r="A475" s="35"/>
    </row>
    <row r="476" spans="1:1" x14ac:dyDescent="0.2">
      <c r="A476" s="35"/>
    </row>
    <row r="477" spans="1:1" x14ac:dyDescent="0.2">
      <c r="A477" s="35"/>
    </row>
    <row r="478" spans="1:1" x14ac:dyDescent="0.2">
      <c r="A478" s="35"/>
    </row>
    <row r="479" spans="1:1" x14ac:dyDescent="0.2">
      <c r="A479" s="35"/>
    </row>
    <row r="480" spans="1:1" x14ac:dyDescent="0.2">
      <c r="A480" s="35"/>
    </row>
    <row r="481" spans="1:1" x14ac:dyDescent="0.2">
      <c r="A481" s="35"/>
    </row>
    <row r="482" spans="1:1" x14ac:dyDescent="0.2">
      <c r="A482" s="35"/>
    </row>
    <row r="483" spans="1:1" x14ac:dyDescent="0.2">
      <c r="A483" s="35"/>
    </row>
    <row r="484" spans="1:1" x14ac:dyDescent="0.2">
      <c r="A484" s="35"/>
    </row>
    <row r="485" spans="1:1" x14ac:dyDescent="0.2">
      <c r="A485" s="35"/>
    </row>
    <row r="486" spans="1:1" x14ac:dyDescent="0.2">
      <c r="A486" s="35"/>
    </row>
    <row r="487" spans="1:1" x14ac:dyDescent="0.2">
      <c r="A487" s="35"/>
    </row>
    <row r="488" spans="1:1" x14ac:dyDescent="0.2">
      <c r="A488" s="35"/>
    </row>
    <row r="489" spans="1:1" x14ac:dyDescent="0.2">
      <c r="A489" s="35"/>
    </row>
    <row r="490" spans="1:1" x14ac:dyDescent="0.2">
      <c r="A490" s="35"/>
    </row>
    <row r="491" spans="1:1" x14ac:dyDescent="0.2">
      <c r="A491" s="35"/>
    </row>
    <row r="492" spans="1:1" x14ac:dyDescent="0.2">
      <c r="A492" s="35"/>
    </row>
    <row r="493" spans="1:1" x14ac:dyDescent="0.2">
      <c r="A493" s="35"/>
    </row>
    <row r="494" spans="1:1" x14ac:dyDescent="0.2">
      <c r="A494" s="35"/>
    </row>
    <row r="495" spans="1:1" x14ac:dyDescent="0.2">
      <c r="A495" s="35"/>
    </row>
    <row r="496" spans="1:1" x14ac:dyDescent="0.2">
      <c r="A496" s="35"/>
    </row>
    <row r="497" spans="1:1" x14ac:dyDescent="0.2">
      <c r="A497" s="35"/>
    </row>
    <row r="498" spans="1:1" x14ac:dyDescent="0.2">
      <c r="A498" s="35"/>
    </row>
    <row r="499" spans="1:1" x14ac:dyDescent="0.2">
      <c r="A499" s="35"/>
    </row>
    <row r="500" spans="1:1" x14ac:dyDescent="0.2">
      <c r="A500" s="35"/>
    </row>
    <row r="501" spans="1:1" x14ac:dyDescent="0.2">
      <c r="A501" s="35"/>
    </row>
    <row r="502" spans="1:1" x14ac:dyDescent="0.2">
      <c r="A502" s="35"/>
    </row>
    <row r="503" spans="1:1" x14ac:dyDescent="0.2">
      <c r="A503" s="35"/>
    </row>
    <row r="504" spans="1:1" x14ac:dyDescent="0.2">
      <c r="A504" s="35"/>
    </row>
    <row r="505" spans="1:1" x14ac:dyDescent="0.2">
      <c r="A505" s="35"/>
    </row>
    <row r="506" spans="1:1" x14ac:dyDescent="0.2">
      <c r="A506" s="35"/>
    </row>
    <row r="507" spans="1:1" x14ac:dyDescent="0.2">
      <c r="A507" s="35"/>
    </row>
    <row r="508" spans="1:1" x14ac:dyDescent="0.2">
      <c r="A508" s="35"/>
    </row>
    <row r="509" spans="1:1" x14ac:dyDescent="0.2">
      <c r="A509" s="35"/>
    </row>
    <row r="510" spans="1:1" x14ac:dyDescent="0.2">
      <c r="A510" s="35"/>
    </row>
    <row r="511" spans="1:1" x14ac:dyDescent="0.2">
      <c r="A511" s="35"/>
    </row>
    <row r="512" spans="1:1" x14ac:dyDescent="0.2">
      <c r="A512" s="35"/>
    </row>
    <row r="513" spans="1:1" x14ac:dyDescent="0.2">
      <c r="A513" s="35"/>
    </row>
    <row r="514" spans="1:1" x14ac:dyDescent="0.2">
      <c r="A514" s="35"/>
    </row>
    <row r="515" spans="1:1" x14ac:dyDescent="0.2">
      <c r="A515" s="35"/>
    </row>
    <row r="516" spans="1:1" x14ac:dyDescent="0.2">
      <c r="A516" s="35"/>
    </row>
    <row r="517" spans="1:1" x14ac:dyDescent="0.2">
      <c r="A517" s="35"/>
    </row>
    <row r="518" spans="1:1" x14ac:dyDescent="0.2">
      <c r="A518" s="35"/>
    </row>
    <row r="519" spans="1:1" x14ac:dyDescent="0.2">
      <c r="A519" s="35"/>
    </row>
    <row r="520" spans="1:1" x14ac:dyDescent="0.2">
      <c r="A520" s="35"/>
    </row>
    <row r="521" spans="1:1" x14ac:dyDescent="0.2">
      <c r="A521" s="35"/>
    </row>
    <row r="522" spans="1:1" x14ac:dyDescent="0.2">
      <c r="A522" s="35"/>
    </row>
    <row r="523" spans="1:1" x14ac:dyDescent="0.2">
      <c r="A523" s="35"/>
    </row>
    <row r="524" spans="1:1" x14ac:dyDescent="0.2">
      <c r="A524" s="35"/>
    </row>
    <row r="525" spans="1:1" x14ac:dyDescent="0.2">
      <c r="A525" s="35"/>
    </row>
    <row r="526" spans="1:1" x14ac:dyDescent="0.2">
      <c r="A526" s="35"/>
    </row>
    <row r="527" spans="1:1" x14ac:dyDescent="0.2">
      <c r="A527" s="35"/>
    </row>
    <row r="528" spans="1:1" x14ac:dyDescent="0.2">
      <c r="A528" s="35"/>
    </row>
    <row r="529" spans="1:1" x14ac:dyDescent="0.2">
      <c r="A529" s="35"/>
    </row>
    <row r="530" spans="1:1" x14ac:dyDescent="0.2">
      <c r="A530" s="35"/>
    </row>
    <row r="531" spans="1:1" x14ac:dyDescent="0.2">
      <c r="A531" s="35"/>
    </row>
    <row r="532" spans="1:1" x14ac:dyDescent="0.2">
      <c r="A532" s="35"/>
    </row>
    <row r="533" spans="1:1" x14ac:dyDescent="0.2">
      <c r="A533" s="35"/>
    </row>
    <row r="534" spans="1:1" x14ac:dyDescent="0.2">
      <c r="A534" s="35"/>
    </row>
    <row r="535" spans="1:1" x14ac:dyDescent="0.2">
      <c r="A535" s="35"/>
    </row>
    <row r="536" spans="1:1" x14ac:dyDescent="0.2">
      <c r="A536" s="35"/>
    </row>
    <row r="537" spans="1:1" x14ac:dyDescent="0.2">
      <c r="A537" s="35"/>
    </row>
    <row r="538" spans="1:1" x14ac:dyDescent="0.2">
      <c r="A538" s="35"/>
    </row>
    <row r="539" spans="1:1" x14ac:dyDescent="0.2">
      <c r="A539" s="35"/>
    </row>
    <row r="540" spans="1:1" x14ac:dyDescent="0.2">
      <c r="A540" s="35"/>
    </row>
    <row r="541" spans="1:1" x14ac:dyDescent="0.2">
      <c r="A541" s="35"/>
    </row>
    <row r="542" spans="1:1" x14ac:dyDescent="0.2">
      <c r="A542" s="35"/>
    </row>
    <row r="543" spans="1:1" x14ac:dyDescent="0.2">
      <c r="A543" s="35"/>
    </row>
    <row r="544" spans="1:1" x14ac:dyDescent="0.2">
      <c r="A544" s="35"/>
    </row>
    <row r="545" spans="1:1" x14ac:dyDescent="0.2">
      <c r="A545" s="35"/>
    </row>
    <row r="546" spans="1:1" x14ac:dyDescent="0.2">
      <c r="A546" s="35"/>
    </row>
    <row r="547" spans="1:1" x14ac:dyDescent="0.2">
      <c r="A547" s="35"/>
    </row>
    <row r="548" spans="1:1" x14ac:dyDescent="0.2">
      <c r="A548" s="35"/>
    </row>
    <row r="549" spans="1:1" x14ac:dyDescent="0.2">
      <c r="A549" s="35"/>
    </row>
    <row r="550" spans="1:1" x14ac:dyDescent="0.2">
      <c r="A550" s="35"/>
    </row>
    <row r="551" spans="1:1" x14ac:dyDescent="0.2">
      <c r="A551" s="35"/>
    </row>
    <row r="552" spans="1:1" x14ac:dyDescent="0.2">
      <c r="A552" s="35"/>
    </row>
    <row r="553" spans="1:1" x14ac:dyDescent="0.2">
      <c r="A553" s="35"/>
    </row>
    <row r="554" spans="1:1" x14ac:dyDescent="0.2">
      <c r="A554" s="35"/>
    </row>
    <row r="555" spans="1:1" x14ac:dyDescent="0.2">
      <c r="A555" s="35"/>
    </row>
    <row r="556" spans="1:1" x14ac:dyDescent="0.2">
      <c r="A556" s="35"/>
    </row>
    <row r="557" spans="1:1" x14ac:dyDescent="0.2">
      <c r="A557" s="35"/>
    </row>
    <row r="558" spans="1:1" x14ac:dyDescent="0.2">
      <c r="A558" s="35"/>
    </row>
    <row r="559" spans="1:1" x14ac:dyDescent="0.2">
      <c r="A559" s="35"/>
    </row>
    <row r="560" spans="1:1" x14ac:dyDescent="0.2">
      <c r="A560" s="35"/>
    </row>
    <row r="561" spans="1:1" x14ac:dyDescent="0.2">
      <c r="A561" s="35"/>
    </row>
    <row r="562" spans="1:1" x14ac:dyDescent="0.2">
      <c r="A562" s="35"/>
    </row>
    <row r="563" spans="1:1" x14ac:dyDescent="0.2">
      <c r="A563" s="35"/>
    </row>
    <row r="564" spans="1:1" x14ac:dyDescent="0.2">
      <c r="A564" s="35"/>
    </row>
    <row r="565" spans="1:1" x14ac:dyDescent="0.2">
      <c r="A565" s="35"/>
    </row>
    <row r="566" spans="1:1" x14ac:dyDescent="0.2">
      <c r="A566" s="35"/>
    </row>
    <row r="567" spans="1:1" x14ac:dyDescent="0.2">
      <c r="A567" s="35"/>
    </row>
    <row r="568" spans="1:1" x14ac:dyDescent="0.2">
      <c r="A568" s="35"/>
    </row>
    <row r="569" spans="1:1" x14ac:dyDescent="0.2">
      <c r="A569" s="35"/>
    </row>
    <row r="570" spans="1:1" x14ac:dyDescent="0.2">
      <c r="A570" s="35"/>
    </row>
    <row r="571" spans="1:1" x14ac:dyDescent="0.2">
      <c r="A571" s="35"/>
    </row>
    <row r="572" spans="1:1" x14ac:dyDescent="0.2">
      <c r="A572" s="35"/>
    </row>
    <row r="573" spans="1:1" x14ac:dyDescent="0.2">
      <c r="A573" s="35"/>
    </row>
    <row r="574" spans="1:1" x14ac:dyDescent="0.2">
      <c r="A574" s="35"/>
    </row>
    <row r="575" spans="1:1" x14ac:dyDescent="0.2">
      <c r="A575" s="35"/>
    </row>
    <row r="576" spans="1:1" x14ac:dyDescent="0.2">
      <c r="A576" s="35"/>
    </row>
    <row r="577" spans="1:1" x14ac:dyDescent="0.2">
      <c r="A577" s="35"/>
    </row>
    <row r="578" spans="1:1" x14ac:dyDescent="0.2">
      <c r="A578" s="35"/>
    </row>
    <row r="579" spans="1:1" x14ac:dyDescent="0.2">
      <c r="A579" s="35"/>
    </row>
    <row r="580" spans="1:1" x14ac:dyDescent="0.2">
      <c r="A580" s="35"/>
    </row>
    <row r="581" spans="1:1" x14ac:dyDescent="0.2">
      <c r="A581" s="35"/>
    </row>
    <row r="582" spans="1:1" x14ac:dyDescent="0.2">
      <c r="A582" s="35"/>
    </row>
    <row r="583" spans="1:1" x14ac:dyDescent="0.2">
      <c r="A583" s="35"/>
    </row>
    <row r="584" spans="1:1" x14ac:dyDescent="0.2">
      <c r="A584" s="35"/>
    </row>
    <row r="585" spans="1:1" x14ac:dyDescent="0.2">
      <c r="A585" s="35"/>
    </row>
    <row r="586" spans="1:1" x14ac:dyDescent="0.2">
      <c r="A586" s="35"/>
    </row>
    <row r="587" spans="1:1" x14ac:dyDescent="0.2">
      <c r="A587" s="35"/>
    </row>
    <row r="588" spans="1:1" x14ac:dyDescent="0.2">
      <c r="A588" s="35"/>
    </row>
    <row r="589" spans="1:1" x14ac:dyDescent="0.2">
      <c r="A589" s="35"/>
    </row>
    <row r="590" spans="1:1" x14ac:dyDescent="0.2">
      <c r="A590" s="35"/>
    </row>
    <row r="591" spans="1:1" x14ac:dyDescent="0.2">
      <c r="A591" s="35"/>
    </row>
    <row r="592" spans="1:1" x14ac:dyDescent="0.2">
      <c r="A592" s="35"/>
    </row>
    <row r="593" spans="1:1" x14ac:dyDescent="0.2">
      <c r="A593" s="35"/>
    </row>
    <row r="594" spans="1:1" x14ac:dyDescent="0.2">
      <c r="A594" s="35"/>
    </row>
    <row r="595" spans="1:1" x14ac:dyDescent="0.2">
      <c r="A595" s="35"/>
    </row>
    <row r="596" spans="1:1" x14ac:dyDescent="0.2">
      <c r="A596" s="35"/>
    </row>
    <row r="597" spans="1:1" x14ac:dyDescent="0.2">
      <c r="A597" s="35"/>
    </row>
    <row r="598" spans="1:1" x14ac:dyDescent="0.2">
      <c r="A598" s="35"/>
    </row>
    <row r="599" spans="1:1" x14ac:dyDescent="0.2">
      <c r="A599" s="35"/>
    </row>
    <row r="600" spans="1:1" x14ac:dyDescent="0.2">
      <c r="A600" s="35"/>
    </row>
    <row r="601" spans="1:1" x14ac:dyDescent="0.2">
      <c r="A601" s="35"/>
    </row>
    <row r="602" spans="1:1" x14ac:dyDescent="0.2">
      <c r="A602" s="35"/>
    </row>
    <row r="603" spans="1:1" x14ac:dyDescent="0.2">
      <c r="A603" s="35"/>
    </row>
    <row r="604" spans="1:1" x14ac:dyDescent="0.2">
      <c r="A604" s="35"/>
    </row>
    <row r="605" spans="1:1" x14ac:dyDescent="0.2">
      <c r="A605" s="35"/>
    </row>
    <row r="606" spans="1:1" x14ac:dyDescent="0.2">
      <c r="A606" s="35"/>
    </row>
    <row r="607" spans="1:1" x14ac:dyDescent="0.2">
      <c r="A607" s="35"/>
    </row>
    <row r="608" spans="1:1" x14ac:dyDescent="0.2">
      <c r="A608" s="35"/>
    </row>
    <row r="609" spans="1:1" x14ac:dyDescent="0.2">
      <c r="A609" s="35"/>
    </row>
    <row r="610" spans="1:1" x14ac:dyDescent="0.2">
      <c r="A610" s="35"/>
    </row>
    <row r="611" spans="1:1" x14ac:dyDescent="0.2">
      <c r="A611" s="35"/>
    </row>
    <row r="612" spans="1:1" x14ac:dyDescent="0.2">
      <c r="A612" s="35"/>
    </row>
    <row r="613" spans="1:1" x14ac:dyDescent="0.2">
      <c r="A613" s="35"/>
    </row>
    <row r="614" spans="1:1" x14ac:dyDescent="0.2">
      <c r="A614" s="35"/>
    </row>
    <row r="615" spans="1:1" x14ac:dyDescent="0.2">
      <c r="A615" s="35"/>
    </row>
    <row r="616" spans="1:1" x14ac:dyDescent="0.2">
      <c r="A616" s="35"/>
    </row>
    <row r="617" spans="1:1" x14ac:dyDescent="0.2">
      <c r="A617" s="35"/>
    </row>
    <row r="618" spans="1:1" x14ac:dyDescent="0.2">
      <c r="A618" s="35"/>
    </row>
    <row r="619" spans="1:1" x14ac:dyDescent="0.2">
      <c r="A619" s="35"/>
    </row>
    <row r="620" spans="1:1" x14ac:dyDescent="0.2">
      <c r="A620" s="35"/>
    </row>
    <row r="621" spans="1:1" x14ac:dyDescent="0.2">
      <c r="A621" s="35"/>
    </row>
    <row r="622" spans="1:1" x14ac:dyDescent="0.2">
      <c r="A622" s="35"/>
    </row>
    <row r="623" spans="1:1" x14ac:dyDescent="0.2">
      <c r="A623" s="35"/>
    </row>
    <row r="624" spans="1:1" x14ac:dyDescent="0.2">
      <c r="A624" s="35"/>
    </row>
    <row r="625" spans="1:1" x14ac:dyDescent="0.2">
      <c r="A625" s="35"/>
    </row>
    <row r="626" spans="1:1" x14ac:dyDescent="0.2">
      <c r="A626" s="35"/>
    </row>
    <row r="627" spans="1:1" x14ac:dyDescent="0.2">
      <c r="A627" s="35"/>
    </row>
    <row r="628" spans="1:1" x14ac:dyDescent="0.2">
      <c r="A628" s="35"/>
    </row>
    <row r="629" spans="1:1" x14ac:dyDescent="0.2">
      <c r="A629" s="35"/>
    </row>
    <row r="630" spans="1:1" x14ac:dyDescent="0.2">
      <c r="A630" s="35"/>
    </row>
    <row r="631" spans="1:1" x14ac:dyDescent="0.2">
      <c r="A631" s="35"/>
    </row>
    <row r="632" spans="1:1" x14ac:dyDescent="0.2">
      <c r="A632" s="35"/>
    </row>
    <row r="633" spans="1:1" x14ac:dyDescent="0.2">
      <c r="A633" s="35"/>
    </row>
    <row r="634" spans="1:1" x14ac:dyDescent="0.2">
      <c r="A634" s="35"/>
    </row>
    <row r="635" spans="1:1" x14ac:dyDescent="0.2">
      <c r="A635" s="35"/>
    </row>
    <row r="636" spans="1:1" x14ac:dyDescent="0.2">
      <c r="A636" s="35"/>
    </row>
    <row r="637" spans="1:1" x14ac:dyDescent="0.2">
      <c r="A637" s="35"/>
    </row>
    <row r="638" spans="1:1" x14ac:dyDescent="0.2">
      <c r="A638" s="35"/>
    </row>
    <row r="639" spans="1:1" x14ac:dyDescent="0.2">
      <c r="A639" s="35"/>
    </row>
    <row r="640" spans="1:1" x14ac:dyDescent="0.2">
      <c r="A640" s="35"/>
    </row>
    <row r="641" spans="1:1" x14ac:dyDescent="0.2">
      <c r="A641" s="35"/>
    </row>
    <row r="642" spans="1:1" x14ac:dyDescent="0.2">
      <c r="A642" s="35"/>
    </row>
    <row r="643" spans="1:1" x14ac:dyDescent="0.2">
      <c r="A643" s="35"/>
    </row>
    <row r="644" spans="1:1" x14ac:dyDescent="0.2">
      <c r="A644" s="35"/>
    </row>
    <row r="645" spans="1:1" x14ac:dyDescent="0.2">
      <c r="A645" s="35"/>
    </row>
    <row r="646" spans="1:1" x14ac:dyDescent="0.2">
      <c r="A646" s="35"/>
    </row>
    <row r="647" spans="1:1" x14ac:dyDescent="0.2">
      <c r="A647" s="35"/>
    </row>
    <row r="648" spans="1:1" x14ac:dyDescent="0.2">
      <c r="A648" s="35"/>
    </row>
    <row r="649" spans="1:1" x14ac:dyDescent="0.2">
      <c r="A649" s="35"/>
    </row>
    <row r="650" spans="1:1" x14ac:dyDescent="0.2">
      <c r="A650" s="35"/>
    </row>
    <row r="651" spans="1:1" x14ac:dyDescent="0.2">
      <c r="A651" s="35"/>
    </row>
    <row r="652" spans="1:1" x14ac:dyDescent="0.2">
      <c r="A652" s="35"/>
    </row>
    <row r="653" spans="1:1" x14ac:dyDescent="0.2">
      <c r="A653" s="35"/>
    </row>
    <row r="654" spans="1:1" x14ac:dyDescent="0.2">
      <c r="A654" s="35"/>
    </row>
    <row r="655" spans="1:1" x14ac:dyDescent="0.2">
      <c r="A655" s="35"/>
    </row>
    <row r="656" spans="1:1" x14ac:dyDescent="0.2">
      <c r="A656" s="35"/>
    </row>
    <row r="657" spans="1:1" x14ac:dyDescent="0.2">
      <c r="A657" s="35"/>
    </row>
    <row r="658" spans="1:1" x14ac:dyDescent="0.2">
      <c r="A658" s="35"/>
    </row>
    <row r="659" spans="1:1" x14ac:dyDescent="0.2">
      <c r="A659" s="35"/>
    </row>
    <row r="660" spans="1:1" x14ac:dyDescent="0.2">
      <c r="A660" s="35"/>
    </row>
    <row r="661" spans="1:1" x14ac:dyDescent="0.2">
      <c r="A661" s="35"/>
    </row>
    <row r="662" spans="1:1" x14ac:dyDescent="0.2">
      <c r="A662" s="35"/>
    </row>
    <row r="663" spans="1:1" x14ac:dyDescent="0.2">
      <c r="A663" s="35"/>
    </row>
    <row r="664" spans="1:1" x14ac:dyDescent="0.2">
      <c r="A664" s="35"/>
    </row>
    <row r="665" spans="1:1" x14ac:dyDescent="0.2">
      <c r="A665" s="35"/>
    </row>
    <row r="666" spans="1:1" x14ac:dyDescent="0.2">
      <c r="A666" s="35"/>
    </row>
    <row r="667" spans="1:1" x14ac:dyDescent="0.2">
      <c r="A667" s="35"/>
    </row>
    <row r="668" spans="1:1" x14ac:dyDescent="0.2">
      <c r="A668" s="35"/>
    </row>
    <row r="669" spans="1:1" x14ac:dyDescent="0.2">
      <c r="A669" s="35"/>
    </row>
    <row r="670" spans="1:1" x14ac:dyDescent="0.2">
      <c r="A670" s="35"/>
    </row>
    <row r="671" spans="1:1" x14ac:dyDescent="0.2">
      <c r="A671" s="35"/>
    </row>
    <row r="672" spans="1:1" x14ac:dyDescent="0.2">
      <c r="A672" s="35"/>
    </row>
    <row r="673" spans="1:1" x14ac:dyDescent="0.2">
      <c r="A673" s="35"/>
    </row>
    <row r="674" spans="1:1" x14ac:dyDescent="0.2">
      <c r="A674" s="35"/>
    </row>
    <row r="675" spans="1:1" x14ac:dyDescent="0.2">
      <c r="A675" s="35"/>
    </row>
    <row r="676" spans="1:1" x14ac:dyDescent="0.2">
      <c r="A676" s="35"/>
    </row>
    <row r="677" spans="1:1" x14ac:dyDescent="0.2">
      <c r="A677" s="35"/>
    </row>
    <row r="678" spans="1:1" x14ac:dyDescent="0.2">
      <c r="A678" s="35"/>
    </row>
    <row r="679" spans="1:1" x14ac:dyDescent="0.2">
      <c r="A679" s="35"/>
    </row>
    <row r="680" spans="1:1" x14ac:dyDescent="0.2">
      <c r="A680" s="35"/>
    </row>
    <row r="681" spans="1:1" x14ac:dyDescent="0.2">
      <c r="A681" s="35"/>
    </row>
    <row r="682" spans="1:1" x14ac:dyDescent="0.2">
      <c r="A682" s="35"/>
    </row>
    <row r="683" spans="1:1" x14ac:dyDescent="0.2">
      <c r="A683" s="35"/>
    </row>
    <row r="684" spans="1:1" x14ac:dyDescent="0.2">
      <c r="A684" s="35"/>
    </row>
    <row r="685" spans="1:1" x14ac:dyDescent="0.2">
      <c r="A685" s="35"/>
    </row>
    <row r="686" spans="1:1" x14ac:dyDescent="0.2">
      <c r="A686" s="35"/>
    </row>
    <row r="687" spans="1:1" x14ac:dyDescent="0.2">
      <c r="A687" s="35"/>
    </row>
    <row r="688" spans="1:1" x14ac:dyDescent="0.2">
      <c r="A688" s="35"/>
    </row>
    <row r="689" spans="1:1" x14ac:dyDescent="0.2">
      <c r="A689" s="35"/>
    </row>
    <row r="690" spans="1:1" x14ac:dyDescent="0.2">
      <c r="A690" s="35"/>
    </row>
    <row r="691" spans="1:1" x14ac:dyDescent="0.2">
      <c r="A691" s="35"/>
    </row>
    <row r="692" spans="1:1" x14ac:dyDescent="0.2">
      <c r="A692" s="35"/>
    </row>
    <row r="693" spans="1:1" x14ac:dyDescent="0.2">
      <c r="A693" s="35"/>
    </row>
    <row r="694" spans="1:1" x14ac:dyDescent="0.2">
      <c r="A694" s="35"/>
    </row>
    <row r="695" spans="1:1" x14ac:dyDescent="0.2">
      <c r="A695" s="35"/>
    </row>
    <row r="696" spans="1:1" x14ac:dyDescent="0.2">
      <c r="A696" s="35"/>
    </row>
    <row r="697" spans="1:1" x14ac:dyDescent="0.2">
      <c r="A697" s="35"/>
    </row>
    <row r="698" spans="1:1" x14ac:dyDescent="0.2">
      <c r="A698" s="35"/>
    </row>
    <row r="699" spans="1:1" x14ac:dyDescent="0.2">
      <c r="A699" s="35"/>
    </row>
    <row r="700" spans="1:1" x14ac:dyDescent="0.2">
      <c r="A700" s="35"/>
    </row>
    <row r="701" spans="1:1" x14ac:dyDescent="0.2">
      <c r="A701" s="35"/>
    </row>
    <row r="702" spans="1:1" x14ac:dyDescent="0.2">
      <c r="A702" s="35"/>
    </row>
    <row r="703" spans="1:1" x14ac:dyDescent="0.2">
      <c r="A703" s="35"/>
    </row>
    <row r="704" spans="1:1" x14ac:dyDescent="0.2">
      <c r="A704" s="35"/>
    </row>
    <row r="705" spans="1:1" x14ac:dyDescent="0.2">
      <c r="A705" s="35"/>
    </row>
    <row r="706" spans="1:1" x14ac:dyDescent="0.2">
      <c r="A706" s="35"/>
    </row>
    <row r="707" spans="1:1" x14ac:dyDescent="0.2">
      <c r="A707" s="35"/>
    </row>
    <row r="708" spans="1:1" x14ac:dyDescent="0.2">
      <c r="A708" s="35"/>
    </row>
    <row r="709" spans="1:1" x14ac:dyDescent="0.2">
      <c r="A709" s="35"/>
    </row>
    <row r="710" spans="1:1" x14ac:dyDescent="0.2">
      <c r="A710" s="35"/>
    </row>
    <row r="711" spans="1:1" x14ac:dyDescent="0.2">
      <c r="A711" s="35"/>
    </row>
    <row r="712" spans="1:1" x14ac:dyDescent="0.2">
      <c r="A712" s="35"/>
    </row>
    <row r="713" spans="1:1" x14ac:dyDescent="0.2">
      <c r="A713" s="35"/>
    </row>
    <row r="714" spans="1:1" x14ac:dyDescent="0.2">
      <c r="A714" s="35"/>
    </row>
    <row r="715" spans="1:1" x14ac:dyDescent="0.2">
      <c r="A715" s="35"/>
    </row>
    <row r="716" spans="1:1" x14ac:dyDescent="0.2">
      <c r="A716" s="35"/>
    </row>
    <row r="717" spans="1:1" x14ac:dyDescent="0.2">
      <c r="A717" s="35"/>
    </row>
    <row r="718" spans="1:1" x14ac:dyDescent="0.2">
      <c r="A718" s="35"/>
    </row>
    <row r="719" spans="1:1" x14ac:dyDescent="0.2">
      <c r="A719" s="35"/>
    </row>
    <row r="720" spans="1:1" x14ac:dyDescent="0.2">
      <c r="A720" s="35"/>
    </row>
    <row r="721" spans="1:1" x14ac:dyDescent="0.2">
      <c r="A721" s="35"/>
    </row>
    <row r="722" spans="1:1" x14ac:dyDescent="0.2">
      <c r="A722" s="35"/>
    </row>
    <row r="723" spans="1:1" x14ac:dyDescent="0.2">
      <c r="A723" s="35"/>
    </row>
    <row r="724" spans="1:1" x14ac:dyDescent="0.2">
      <c r="A724" s="35"/>
    </row>
    <row r="725" spans="1:1" x14ac:dyDescent="0.2">
      <c r="A725" s="35"/>
    </row>
    <row r="726" spans="1:1" x14ac:dyDescent="0.2">
      <c r="A726" s="35"/>
    </row>
    <row r="727" spans="1:1" x14ac:dyDescent="0.2">
      <c r="A727" s="35"/>
    </row>
    <row r="728" spans="1:1" x14ac:dyDescent="0.2">
      <c r="A728" s="35"/>
    </row>
    <row r="729" spans="1:1" x14ac:dyDescent="0.2">
      <c r="A729" s="35"/>
    </row>
    <row r="730" spans="1:1" x14ac:dyDescent="0.2">
      <c r="A730" s="35"/>
    </row>
    <row r="731" spans="1:1" x14ac:dyDescent="0.2">
      <c r="A731" s="35"/>
    </row>
    <row r="732" spans="1:1" x14ac:dyDescent="0.2">
      <c r="A732" s="35"/>
    </row>
    <row r="733" spans="1:1" x14ac:dyDescent="0.2">
      <c r="A733" s="35"/>
    </row>
    <row r="734" spans="1:1" x14ac:dyDescent="0.2">
      <c r="A734" s="35"/>
    </row>
    <row r="735" spans="1:1" x14ac:dyDescent="0.2">
      <c r="A735" s="35"/>
    </row>
    <row r="736" spans="1:1" x14ac:dyDescent="0.2">
      <c r="A736" s="35"/>
    </row>
    <row r="737" spans="1:1" x14ac:dyDescent="0.2">
      <c r="A737" s="35"/>
    </row>
    <row r="738" spans="1:1" x14ac:dyDescent="0.2">
      <c r="A738" s="35"/>
    </row>
    <row r="739" spans="1:1" x14ac:dyDescent="0.2">
      <c r="A739" s="35"/>
    </row>
    <row r="740" spans="1:1" x14ac:dyDescent="0.2">
      <c r="A740" s="35"/>
    </row>
    <row r="741" spans="1:1" x14ac:dyDescent="0.2">
      <c r="A741" s="35"/>
    </row>
    <row r="742" spans="1:1" x14ac:dyDescent="0.2">
      <c r="A742" s="35"/>
    </row>
    <row r="743" spans="1:1" x14ac:dyDescent="0.2">
      <c r="A743" s="35"/>
    </row>
    <row r="744" spans="1:1" x14ac:dyDescent="0.2">
      <c r="A744" s="35"/>
    </row>
    <row r="745" spans="1:1" x14ac:dyDescent="0.2">
      <c r="A745" s="35"/>
    </row>
    <row r="746" spans="1:1" x14ac:dyDescent="0.2">
      <c r="A746" s="35"/>
    </row>
    <row r="747" spans="1:1" x14ac:dyDescent="0.2">
      <c r="A747" s="35"/>
    </row>
    <row r="748" spans="1:1" x14ac:dyDescent="0.2">
      <c r="A748" s="35"/>
    </row>
    <row r="749" spans="1:1" x14ac:dyDescent="0.2">
      <c r="A749" s="35"/>
    </row>
    <row r="750" spans="1:1" x14ac:dyDescent="0.2">
      <c r="A750" s="35"/>
    </row>
    <row r="751" spans="1:1" x14ac:dyDescent="0.2">
      <c r="A751" s="35"/>
    </row>
    <row r="752" spans="1:1" x14ac:dyDescent="0.2">
      <c r="A752" s="35"/>
    </row>
    <row r="753" spans="1:1" x14ac:dyDescent="0.2">
      <c r="A753" s="35"/>
    </row>
    <row r="754" spans="1:1" x14ac:dyDescent="0.2">
      <c r="A754" s="35"/>
    </row>
    <row r="755" spans="1:1" x14ac:dyDescent="0.2">
      <c r="A755" s="35"/>
    </row>
    <row r="756" spans="1:1" x14ac:dyDescent="0.2">
      <c r="A756" s="35"/>
    </row>
    <row r="757" spans="1:1" x14ac:dyDescent="0.2">
      <c r="A757" s="35"/>
    </row>
    <row r="758" spans="1:1" x14ac:dyDescent="0.2">
      <c r="A758" s="35"/>
    </row>
    <row r="759" spans="1:1" x14ac:dyDescent="0.2">
      <c r="A759" s="35"/>
    </row>
    <row r="760" spans="1:1" x14ac:dyDescent="0.2">
      <c r="A760" s="35"/>
    </row>
    <row r="761" spans="1:1" x14ac:dyDescent="0.2">
      <c r="A761" s="35"/>
    </row>
    <row r="762" spans="1:1" x14ac:dyDescent="0.2">
      <c r="A762" s="35"/>
    </row>
    <row r="763" spans="1:1" x14ac:dyDescent="0.2">
      <c r="A763" s="35"/>
    </row>
    <row r="764" spans="1:1" x14ac:dyDescent="0.2">
      <c r="A764" s="35"/>
    </row>
    <row r="765" spans="1:1" x14ac:dyDescent="0.2">
      <c r="A765" s="35"/>
    </row>
    <row r="766" spans="1:1" x14ac:dyDescent="0.2">
      <c r="A766" s="35"/>
    </row>
    <row r="767" spans="1:1" x14ac:dyDescent="0.2">
      <c r="A767" s="35"/>
    </row>
    <row r="768" spans="1:1" x14ac:dyDescent="0.2">
      <c r="A768" s="35"/>
    </row>
    <row r="769" spans="1:1" x14ac:dyDescent="0.2">
      <c r="A769" s="35"/>
    </row>
    <row r="770" spans="1:1" x14ac:dyDescent="0.2">
      <c r="A770" s="35"/>
    </row>
    <row r="771" spans="1:1" x14ac:dyDescent="0.2">
      <c r="A771" s="35"/>
    </row>
    <row r="772" spans="1:1" x14ac:dyDescent="0.2">
      <c r="A772" s="35"/>
    </row>
    <row r="773" spans="1:1" x14ac:dyDescent="0.2">
      <c r="A773" s="35"/>
    </row>
    <row r="774" spans="1:1" x14ac:dyDescent="0.2">
      <c r="A774" s="35"/>
    </row>
    <row r="775" spans="1:1" x14ac:dyDescent="0.2">
      <c r="A775" s="35"/>
    </row>
    <row r="776" spans="1:1" x14ac:dyDescent="0.2">
      <c r="A776" s="35"/>
    </row>
    <row r="777" spans="1:1" x14ac:dyDescent="0.2">
      <c r="A777" s="35"/>
    </row>
    <row r="778" spans="1:1" x14ac:dyDescent="0.2">
      <c r="A778" s="35"/>
    </row>
    <row r="779" spans="1:1" x14ac:dyDescent="0.2">
      <c r="A779" s="35"/>
    </row>
    <row r="780" spans="1:1" x14ac:dyDescent="0.2">
      <c r="A780" s="35"/>
    </row>
    <row r="781" spans="1:1" x14ac:dyDescent="0.2">
      <c r="A781" s="35"/>
    </row>
    <row r="782" spans="1:1" x14ac:dyDescent="0.2">
      <c r="A782" s="35"/>
    </row>
    <row r="783" spans="1:1" x14ac:dyDescent="0.2">
      <c r="A783" s="35"/>
    </row>
    <row r="784" spans="1:1" x14ac:dyDescent="0.2">
      <c r="A784" s="35"/>
    </row>
    <row r="785" spans="1:1" x14ac:dyDescent="0.2">
      <c r="A785" s="35"/>
    </row>
    <row r="786" spans="1:1" x14ac:dyDescent="0.2">
      <c r="A786" s="35"/>
    </row>
    <row r="787" spans="1:1" x14ac:dyDescent="0.2">
      <c r="A787" s="35"/>
    </row>
    <row r="788" spans="1:1" x14ac:dyDescent="0.2">
      <c r="A788" s="35"/>
    </row>
    <row r="789" spans="1:1" x14ac:dyDescent="0.2">
      <c r="A789" s="35"/>
    </row>
    <row r="790" spans="1:1" x14ac:dyDescent="0.2">
      <c r="A790" s="35"/>
    </row>
    <row r="791" spans="1:1" x14ac:dyDescent="0.2">
      <c r="A791" s="35"/>
    </row>
    <row r="792" spans="1:1" x14ac:dyDescent="0.2">
      <c r="A792" s="35"/>
    </row>
    <row r="793" spans="1:1" x14ac:dyDescent="0.2">
      <c r="A793" s="35"/>
    </row>
    <row r="794" spans="1:1" x14ac:dyDescent="0.2">
      <c r="A794" s="35"/>
    </row>
    <row r="795" spans="1:1" x14ac:dyDescent="0.2">
      <c r="A795" s="35"/>
    </row>
    <row r="796" spans="1:1" x14ac:dyDescent="0.2">
      <c r="A796" s="35"/>
    </row>
    <row r="797" spans="1:1" x14ac:dyDescent="0.2">
      <c r="A797" s="35"/>
    </row>
    <row r="798" spans="1:1" x14ac:dyDescent="0.2">
      <c r="A798" s="35"/>
    </row>
    <row r="799" spans="1:1" x14ac:dyDescent="0.2">
      <c r="A799" s="35"/>
    </row>
    <row r="800" spans="1:1" x14ac:dyDescent="0.2">
      <c r="A800" s="35"/>
    </row>
    <row r="801" spans="1:1" x14ac:dyDescent="0.2">
      <c r="A801" s="35"/>
    </row>
    <row r="802" spans="1:1" x14ac:dyDescent="0.2">
      <c r="A802" s="35"/>
    </row>
    <row r="803" spans="1:1" x14ac:dyDescent="0.2">
      <c r="A803" s="35"/>
    </row>
    <row r="804" spans="1:1" x14ac:dyDescent="0.2">
      <c r="A804" s="35"/>
    </row>
    <row r="805" spans="1:1" x14ac:dyDescent="0.2">
      <c r="A805" s="35"/>
    </row>
    <row r="806" spans="1:1" x14ac:dyDescent="0.2">
      <c r="A806" s="35"/>
    </row>
    <row r="807" spans="1:1" x14ac:dyDescent="0.2">
      <c r="A807" s="35"/>
    </row>
    <row r="808" spans="1:1" x14ac:dyDescent="0.2">
      <c r="A808" s="35"/>
    </row>
    <row r="809" spans="1:1" x14ac:dyDescent="0.2">
      <c r="A809" s="35"/>
    </row>
    <row r="810" spans="1:1" x14ac:dyDescent="0.2">
      <c r="A810" s="35"/>
    </row>
    <row r="811" spans="1:1" x14ac:dyDescent="0.2">
      <c r="A811" s="35"/>
    </row>
    <row r="812" spans="1:1" x14ac:dyDescent="0.2">
      <c r="A812" s="35"/>
    </row>
    <row r="813" spans="1:1" x14ac:dyDescent="0.2">
      <c r="A813" s="35"/>
    </row>
    <row r="814" spans="1:1" x14ac:dyDescent="0.2">
      <c r="A814" s="35"/>
    </row>
    <row r="815" spans="1:1" x14ac:dyDescent="0.2">
      <c r="A815" s="35"/>
    </row>
    <row r="816" spans="1:1" x14ac:dyDescent="0.2">
      <c r="A816" s="35"/>
    </row>
    <row r="817" spans="1:1" x14ac:dyDescent="0.2">
      <c r="A817" s="35"/>
    </row>
    <row r="818" spans="1:1" x14ac:dyDescent="0.2">
      <c r="A818" s="35"/>
    </row>
    <row r="819" spans="1:1" x14ac:dyDescent="0.2">
      <c r="A819" s="35"/>
    </row>
    <row r="820" spans="1:1" x14ac:dyDescent="0.2">
      <c r="A820" s="35"/>
    </row>
    <row r="821" spans="1:1" x14ac:dyDescent="0.2">
      <c r="A821" s="35"/>
    </row>
    <row r="822" spans="1:1" x14ac:dyDescent="0.2">
      <c r="A822" s="35"/>
    </row>
    <row r="823" spans="1:1" x14ac:dyDescent="0.2">
      <c r="A823" s="35"/>
    </row>
    <row r="824" spans="1:1" x14ac:dyDescent="0.2">
      <c r="A824" s="35"/>
    </row>
    <row r="825" spans="1:1" x14ac:dyDescent="0.2">
      <c r="A825" s="35"/>
    </row>
    <row r="826" spans="1:1" x14ac:dyDescent="0.2">
      <c r="A826" s="35"/>
    </row>
    <row r="827" spans="1:1" x14ac:dyDescent="0.2">
      <c r="A827" s="35"/>
    </row>
    <row r="828" spans="1:1" x14ac:dyDescent="0.2">
      <c r="A828" s="35"/>
    </row>
    <row r="829" spans="1:1" x14ac:dyDescent="0.2">
      <c r="A829" s="35"/>
    </row>
    <row r="830" spans="1:1" x14ac:dyDescent="0.2">
      <c r="A830" s="35"/>
    </row>
    <row r="831" spans="1:1" x14ac:dyDescent="0.2">
      <c r="A831" s="35"/>
    </row>
    <row r="832" spans="1:1" x14ac:dyDescent="0.2">
      <c r="A832" s="35"/>
    </row>
    <row r="833" spans="1:1" x14ac:dyDescent="0.2">
      <c r="A833" s="35"/>
    </row>
    <row r="834" spans="1:1" x14ac:dyDescent="0.2">
      <c r="A834" s="35"/>
    </row>
    <row r="835" spans="1:1" x14ac:dyDescent="0.2">
      <c r="A835" s="35"/>
    </row>
    <row r="836" spans="1:1" x14ac:dyDescent="0.2">
      <c r="A836" s="35"/>
    </row>
    <row r="837" spans="1:1" x14ac:dyDescent="0.2">
      <c r="A837" s="35"/>
    </row>
    <row r="838" spans="1:1" x14ac:dyDescent="0.2">
      <c r="A838" s="35"/>
    </row>
    <row r="839" spans="1:1" x14ac:dyDescent="0.2">
      <c r="A839" s="35"/>
    </row>
    <row r="840" spans="1:1" x14ac:dyDescent="0.2">
      <c r="A840" s="35"/>
    </row>
    <row r="841" spans="1:1" x14ac:dyDescent="0.2">
      <c r="A841" s="35"/>
    </row>
    <row r="842" spans="1:1" x14ac:dyDescent="0.2">
      <c r="A842" s="35"/>
    </row>
    <row r="843" spans="1:1" x14ac:dyDescent="0.2">
      <c r="A843" s="35"/>
    </row>
    <row r="844" spans="1:1" x14ac:dyDescent="0.2">
      <c r="A844" s="35"/>
    </row>
    <row r="845" spans="1:1" x14ac:dyDescent="0.2">
      <c r="A845" s="35"/>
    </row>
    <row r="846" spans="1:1" x14ac:dyDescent="0.2">
      <c r="A846" s="35"/>
    </row>
    <row r="847" spans="1:1" x14ac:dyDescent="0.2">
      <c r="A847" s="35"/>
    </row>
    <row r="848" spans="1:1" x14ac:dyDescent="0.2">
      <c r="A848" s="35"/>
    </row>
    <row r="849" spans="1:1" x14ac:dyDescent="0.2">
      <c r="A849" s="35"/>
    </row>
    <row r="850" spans="1:1" x14ac:dyDescent="0.2">
      <c r="A850" s="35"/>
    </row>
    <row r="851" spans="1:1" x14ac:dyDescent="0.2">
      <c r="A851" s="35"/>
    </row>
    <row r="852" spans="1:1" x14ac:dyDescent="0.2">
      <c r="A852" s="35"/>
    </row>
    <row r="853" spans="1:1" x14ac:dyDescent="0.2">
      <c r="A853" s="35"/>
    </row>
    <row r="854" spans="1:1" x14ac:dyDescent="0.2">
      <c r="A854" s="35"/>
    </row>
    <row r="855" spans="1:1" x14ac:dyDescent="0.2">
      <c r="A855" s="35"/>
    </row>
    <row r="856" spans="1:1" x14ac:dyDescent="0.2">
      <c r="A856" s="35"/>
    </row>
    <row r="857" spans="1:1" x14ac:dyDescent="0.2">
      <c r="A857" s="35"/>
    </row>
    <row r="858" spans="1:1" x14ac:dyDescent="0.2">
      <c r="A858" s="35"/>
    </row>
    <row r="859" spans="1:1" x14ac:dyDescent="0.2">
      <c r="A859" s="35"/>
    </row>
    <row r="860" spans="1:1" x14ac:dyDescent="0.2">
      <c r="A860" s="35"/>
    </row>
    <row r="861" spans="1:1" x14ac:dyDescent="0.2">
      <c r="A861" s="35"/>
    </row>
    <row r="862" spans="1:1" x14ac:dyDescent="0.2">
      <c r="A862" s="35"/>
    </row>
    <row r="863" spans="1:1" x14ac:dyDescent="0.2">
      <c r="A863" s="35"/>
    </row>
    <row r="864" spans="1:1" x14ac:dyDescent="0.2">
      <c r="A864" s="35"/>
    </row>
    <row r="865" spans="1:1" x14ac:dyDescent="0.2">
      <c r="A865" s="35"/>
    </row>
    <row r="866" spans="1:1" x14ac:dyDescent="0.2">
      <c r="A866" s="35"/>
    </row>
    <row r="867" spans="1:1" x14ac:dyDescent="0.2">
      <c r="A867" s="35"/>
    </row>
    <row r="868" spans="1:1" x14ac:dyDescent="0.2">
      <c r="A868" s="35"/>
    </row>
    <row r="869" spans="1:1" x14ac:dyDescent="0.2">
      <c r="A869" s="35"/>
    </row>
    <row r="870" spans="1:1" x14ac:dyDescent="0.2">
      <c r="A870" s="35"/>
    </row>
    <row r="871" spans="1:1" x14ac:dyDescent="0.2">
      <c r="A871" s="35"/>
    </row>
    <row r="872" spans="1:1" x14ac:dyDescent="0.2">
      <c r="A872" s="35"/>
    </row>
    <row r="873" spans="1:1" x14ac:dyDescent="0.2">
      <c r="A873" s="35"/>
    </row>
    <row r="874" spans="1:1" x14ac:dyDescent="0.2">
      <c r="A874" s="35"/>
    </row>
    <row r="875" spans="1:1" x14ac:dyDescent="0.2">
      <c r="A875" s="35"/>
    </row>
    <row r="876" spans="1:1" x14ac:dyDescent="0.2">
      <c r="A876" s="35"/>
    </row>
    <row r="877" spans="1:1" x14ac:dyDescent="0.2">
      <c r="A877" s="35"/>
    </row>
    <row r="878" spans="1:1" x14ac:dyDescent="0.2">
      <c r="A878" s="35"/>
    </row>
    <row r="879" spans="1:1" x14ac:dyDescent="0.2">
      <c r="A879" s="35"/>
    </row>
    <row r="880" spans="1:1" x14ac:dyDescent="0.2">
      <c r="A880" s="35"/>
    </row>
    <row r="881" spans="1:1" x14ac:dyDescent="0.2">
      <c r="A881" s="35"/>
    </row>
    <row r="882" spans="1:1" x14ac:dyDescent="0.2">
      <c r="A882" s="35"/>
    </row>
    <row r="883" spans="1:1" x14ac:dyDescent="0.2">
      <c r="A883" s="35"/>
    </row>
    <row r="884" spans="1:1" x14ac:dyDescent="0.2">
      <c r="A884" s="35"/>
    </row>
    <row r="885" spans="1:1" x14ac:dyDescent="0.2">
      <c r="A885" s="35"/>
    </row>
    <row r="886" spans="1:1" x14ac:dyDescent="0.2">
      <c r="A886" s="35"/>
    </row>
    <row r="887" spans="1:1" x14ac:dyDescent="0.2">
      <c r="A887" s="35"/>
    </row>
    <row r="888" spans="1:1" x14ac:dyDescent="0.2">
      <c r="A888" s="35"/>
    </row>
    <row r="889" spans="1:1" x14ac:dyDescent="0.2">
      <c r="A889" s="35"/>
    </row>
    <row r="890" spans="1:1" x14ac:dyDescent="0.2">
      <c r="A890" s="35"/>
    </row>
    <row r="891" spans="1:1" x14ac:dyDescent="0.2">
      <c r="A891" s="35"/>
    </row>
    <row r="892" spans="1:1" x14ac:dyDescent="0.2">
      <c r="A892" s="35"/>
    </row>
    <row r="893" spans="1:1" x14ac:dyDescent="0.2">
      <c r="A893" s="35"/>
    </row>
    <row r="894" spans="1:1" x14ac:dyDescent="0.2">
      <c r="A894" s="35"/>
    </row>
    <row r="895" spans="1:1" x14ac:dyDescent="0.2">
      <c r="A895" s="35"/>
    </row>
    <row r="896" spans="1:1" x14ac:dyDescent="0.2">
      <c r="A896" s="35"/>
    </row>
    <row r="897" spans="1:1" x14ac:dyDescent="0.2">
      <c r="A897" s="35"/>
    </row>
    <row r="898" spans="1:1" x14ac:dyDescent="0.2">
      <c r="A898" s="35"/>
    </row>
    <row r="899" spans="1:1" x14ac:dyDescent="0.2">
      <c r="A899" s="35"/>
    </row>
    <row r="900" spans="1:1" x14ac:dyDescent="0.2">
      <c r="A900" s="35"/>
    </row>
    <row r="901" spans="1:1" x14ac:dyDescent="0.2">
      <c r="A901" s="35"/>
    </row>
    <row r="902" spans="1:1" x14ac:dyDescent="0.2">
      <c r="A902" s="35"/>
    </row>
    <row r="903" spans="1:1" x14ac:dyDescent="0.2">
      <c r="A903" s="35"/>
    </row>
    <row r="904" spans="1:1" x14ac:dyDescent="0.2">
      <c r="A904" s="35"/>
    </row>
    <row r="905" spans="1:1" x14ac:dyDescent="0.2">
      <c r="A905" s="35"/>
    </row>
    <row r="906" spans="1:1" x14ac:dyDescent="0.2">
      <c r="A906" s="35"/>
    </row>
    <row r="907" spans="1:1" x14ac:dyDescent="0.2">
      <c r="A907" s="35"/>
    </row>
    <row r="908" spans="1:1" x14ac:dyDescent="0.2">
      <c r="A908" s="35"/>
    </row>
    <row r="909" spans="1:1" x14ac:dyDescent="0.2">
      <c r="A909" s="35"/>
    </row>
    <row r="910" spans="1:1" x14ac:dyDescent="0.2">
      <c r="A910" s="35"/>
    </row>
    <row r="911" spans="1:1" x14ac:dyDescent="0.2">
      <c r="A911" s="35"/>
    </row>
    <row r="912" spans="1:1" x14ac:dyDescent="0.2">
      <c r="A912" s="35"/>
    </row>
    <row r="913" spans="1:1" x14ac:dyDescent="0.2">
      <c r="A913" s="35"/>
    </row>
    <row r="914" spans="1:1" x14ac:dyDescent="0.2">
      <c r="A914" s="35"/>
    </row>
    <row r="915" spans="1:1" x14ac:dyDescent="0.2">
      <c r="A915" s="35"/>
    </row>
    <row r="916" spans="1:1" x14ac:dyDescent="0.2">
      <c r="A916" s="35"/>
    </row>
    <row r="917" spans="1:1" x14ac:dyDescent="0.2">
      <c r="A917" s="35"/>
    </row>
    <row r="918" spans="1:1" x14ac:dyDescent="0.2">
      <c r="A918" s="35"/>
    </row>
    <row r="919" spans="1:1" x14ac:dyDescent="0.2">
      <c r="A919" s="35"/>
    </row>
    <row r="920" spans="1:1" x14ac:dyDescent="0.2">
      <c r="A920" s="35"/>
    </row>
    <row r="921" spans="1:1" x14ac:dyDescent="0.2">
      <c r="A921" s="35"/>
    </row>
    <row r="922" spans="1:1" x14ac:dyDescent="0.2">
      <c r="A922" s="35"/>
    </row>
    <row r="923" spans="1:1" x14ac:dyDescent="0.2">
      <c r="A923" s="35"/>
    </row>
    <row r="924" spans="1:1" x14ac:dyDescent="0.2">
      <c r="A924" s="35"/>
    </row>
    <row r="925" spans="1:1" x14ac:dyDescent="0.2">
      <c r="A925" s="35"/>
    </row>
    <row r="926" spans="1:1" x14ac:dyDescent="0.2">
      <c r="A926" s="35"/>
    </row>
    <row r="927" spans="1:1" x14ac:dyDescent="0.2">
      <c r="A927" s="35"/>
    </row>
    <row r="928" spans="1:1" x14ac:dyDescent="0.2">
      <c r="A928" s="35"/>
    </row>
    <row r="929" spans="1:1" x14ac:dyDescent="0.2">
      <c r="A929" s="35"/>
    </row>
    <row r="930" spans="1:1" x14ac:dyDescent="0.2">
      <c r="A930" s="35"/>
    </row>
    <row r="931" spans="1:1" x14ac:dyDescent="0.2">
      <c r="A931" s="35"/>
    </row>
    <row r="932" spans="1:1" x14ac:dyDescent="0.2">
      <c r="A932" s="35"/>
    </row>
    <row r="933" spans="1:1" x14ac:dyDescent="0.2">
      <c r="A933" s="35"/>
    </row>
    <row r="934" spans="1:1" x14ac:dyDescent="0.2">
      <c r="A934" s="35"/>
    </row>
    <row r="935" spans="1:1" x14ac:dyDescent="0.2">
      <c r="A935" s="35"/>
    </row>
    <row r="936" spans="1:1" x14ac:dyDescent="0.2">
      <c r="A936" s="35"/>
    </row>
    <row r="937" spans="1:1" x14ac:dyDescent="0.2">
      <c r="A937" s="35"/>
    </row>
    <row r="938" spans="1:1" x14ac:dyDescent="0.2">
      <c r="A938" s="35"/>
    </row>
    <row r="939" spans="1:1" x14ac:dyDescent="0.2">
      <c r="A939" s="35"/>
    </row>
    <row r="940" spans="1:1" x14ac:dyDescent="0.2">
      <c r="A940" s="35"/>
    </row>
    <row r="941" spans="1:1" x14ac:dyDescent="0.2">
      <c r="A941" s="35"/>
    </row>
    <row r="942" spans="1:1" x14ac:dyDescent="0.2">
      <c r="A942" s="35"/>
    </row>
    <row r="943" spans="1:1" x14ac:dyDescent="0.2">
      <c r="A943" s="35"/>
    </row>
    <row r="944" spans="1:1" x14ac:dyDescent="0.2">
      <c r="A944" s="35"/>
    </row>
    <row r="945" spans="1:1" x14ac:dyDescent="0.2">
      <c r="A945" s="35"/>
    </row>
    <row r="946" spans="1:1" x14ac:dyDescent="0.2">
      <c r="A946" s="35"/>
    </row>
    <row r="947" spans="1:1" x14ac:dyDescent="0.2">
      <c r="A947" s="35"/>
    </row>
    <row r="948" spans="1:1" x14ac:dyDescent="0.2">
      <c r="A948" s="35"/>
    </row>
    <row r="949" spans="1:1" x14ac:dyDescent="0.2">
      <c r="A949" s="35"/>
    </row>
    <row r="950" spans="1:1" x14ac:dyDescent="0.2">
      <c r="A950" s="35"/>
    </row>
    <row r="951" spans="1:1" x14ac:dyDescent="0.2">
      <c r="A951" s="35"/>
    </row>
    <row r="952" spans="1:1" x14ac:dyDescent="0.2">
      <c r="A952" s="35"/>
    </row>
    <row r="953" spans="1:1" x14ac:dyDescent="0.2">
      <c r="A953" s="35"/>
    </row>
    <row r="954" spans="1:1" x14ac:dyDescent="0.2">
      <c r="A954" s="35"/>
    </row>
    <row r="955" spans="1:1" x14ac:dyDescent="0.2">
      <c r="A955" s="35"/>
    </row>
    <row r="956" spans="1:1" x14ac:dyDescent="0.2">
      <c r="A956" s="35"/>
    </row>
    <row r="957" spans="1:1" x14ac:dyDescent="0.2">
      <c r="A957" s="35"/>
    </row>
    <row r="958" spans="1:1" x14ac:dyDescent="0.2">
      <c r="A958" s="35"/>
    </row>
    <row r="959" spans="1:1" x14ac:dyDescent="0.2">
      <c r="A959" s="35"/>
    </row>
    <row r="960" spans="1:1" x14ac:dyDescent="0.2">
      <c r="A960" s="35"/>
    </row>
    <row r="961" spans="1:1" x14ac:dyDescent="0.2">
      <c r="A961" s="35"/>
    </row>
    <row r="962" spans="1:1" x14ac:dyDescent="0.2">
      <c r="A962" s="35"/>
    </row>
    <row r="963" spans="1:1" x14ac:dyDescent="0.2">
      <c r="A963" s="35"/>
    </row>
    <row r="964" spans="1:1" x14ac:dyDescent="0.2">
      <c r="A964" s="35"/>
    </row>
    <row r="965" spans="1:1" x14ac:dyDescent="0.2">
      <c r="A965" s="35"/>
    </row>
    <row r="966" spans="1:1" x14ac:dyDescent="0.2">
      <c r="A966" s="35"/>
    </row>
    <row r="967" spans="1:1" x14ac:dyDescent="0.2">
      <c r="A967" s="35"/>
    </row>
    <row r="968" spans="1:1" x14ac:dyDescent="0.2">
      <c r="A968" s="35"/>
    </row>
    <row r="969" spans="1:1" x14ac:dyDescent="0.2">
      <c r="A969" s="35"/>
    </row>
    <row r="970" spans="1:1" x14ac:dyDescent="0.2">
      <c r="A970" s="35"/>
    </row>
    <row r="971" spans="1:1" x14ac:dyDescent="0.2">
      <c r="A971" s="35"/>
    </row>
    <row r="972" spans="1:1" x14ac:dyDescent="0.2">
      <c r="A972" s="35"/>
    </row>
    <row r="973" spans="1:1" x14ac:dyDescent="0.2">
      <c r="A973" s="35"/>
    </row>
    <row r="974" spans="1:1" x14ac:dyDescent="0.2">
      <c r="A974" s="35"/>
    </row>
    <row r="975" spans="1:1" x14ac:dyDescent="0.2">
      <c r="A975" s="35"/>
    </row>
    <row r="976" spans="1:1" x14ac:dyDescent="0.2">
      <c r="A976" s="35"/>
    </row>
    <row r="977" spans="1:1" x14ac:dyDescent="0.2">
      <c r="A977" s="35"/>
    </row>
    <row r="978" spans="1:1" x14ac:dyDescent="0.2">
      <c r="A978" s="35"/>
    </row>
    <row r="979" spans="1:1" x14ac:dyDescent="0.2">
      <c r="A979" s="35"/>
    </row>
    <row r="980" spans="1:1" x14ac:dyDescent="0.2">
      <c r="A980" s="35"/>
    </row>
    <row r="981" spans="1:1" x14ac:dyDescent="0.2">
      <c r="A981" s="35"/>
    </row>
    <row r="982" spans="1:1" x14ac:dyDescent="0.2">
      <c r="A982" s="35"/>
    </row>
    <row r="983" spans="1:1" x14ac:dyDescent="0.2">
      <c r="A983" s="35"/>
    </row>
    <row r="984" spans="1:1" x14ac:dyDescent="0.2">
      <c r="A984" s="35"/>
    </row>
    <row r="985" spans="1:1" x14ac:dyDescent="0.2">
      <c r="A985" s="35"/>
    </row>
    <row r="986" spans="1:1" x14ac:dyDescent="0.2">
      <c r="A986" s="35"/>
    </row>
    <row r="987" spans="1:1" x14ac:dyDescent="0.2">
      <c r="A987" s="35"/>
    </row>
    <row r="988" spans="1:1" x14ac:dyDescent="0.2">
      <c r="A988" s="35"/>
    </row>
    <row r="989" spans="1:1" x14ac:dyDescent="0.2">
      <c r="A989" s="35"/>
    </row>
    <row r="990" spans="1:1" x14ac:dyDescent="0.2">
      <c r="A990" s="35"/>
    </row>
    <row r="991" spans="1:1" x14ac:dyDescent="0.2">
      <c r="A991" s="35"/>
    </row>
    <row r="992" spans="1:1" x14ac:dyDescent="0.2">
      <c r="A992" s="35"/>
    </row>
    <row r="993" spans="1:1" x14ac:dyDescent="0.2">
      <c r="A993" s="35"/>
    </row>
    <row r="994" spans="1:1" x14ac:dyDescent="0.2">
      <c r="A994" s="35"/>
    </row>
    <row r="995" spans="1:1" x14ac:dyDescent="0.2">
      <c r="A995" s="35"/>
    </row>
    <row r="996" spans="1:1" x14ac:dyDescent="0.2">
      <c r="A996" s="35"/>
    </row>
    <row r="997" spans="1:1" x14ac:dyDescent="0.2">
      <c r="A997" s="35"/>
    </row>
    <row r="998" spans="1:1" x14ac:dyDescent="0.2">
      <c r="A998" s="35"/>
    </row>
    <row r="999" spans="1:1" x14ac:dyDescent="0.2">
      <c r="A999" s="35"/>
    </row>
    <row r="1000" spans="1:1" x14ac:dyDescent="0.2">
      <c r="A1000" s="35"/>
    </row>
    <row r="1001" spans="1:1" x14ac:dyDescent="0.2">
      <c r="A1001" s="35"/>
    </row>
    <row r="1002" spans="1:1" x14ac:dyDescent="0.2">
      <c r="A1002" s="35"/>
    </row>
    <row r="1003" spans="1:1" x14ac:dyDescent="0.2">
      <c r="A1003" s="35"/>
    </row>
    <row r="1004" spans="1:1" x14ac:dyDescent="0.2">
      <c r="A1004" s="35"/>
    </row>
    <row r="1005" spans="1:1" x14ac:dyDescent="0.2">
      <c r="A1005" s="35"/>
    </row>
    <row r="1006" spans="1:1" x14ac:dyDescent="0.2">
      <c r="A1006" s="35"/>
    </row>
    <row r="1007" spans="1:1" x14ac:dyDescent="0.2">
      <c r="A1007" s="35"/>
    </row>
    <row r="1008" spans="1:1" x14ac:dyDescent="0.2">
      <c r="A1008" s="35"/>
    </row>
    <row r="1009" spans="1:1" x14ac:dyDescent="0.2">
      <c r="A1009" s="35"/>
    </row>
    <row r="1010" spans="1:1" x14ac:dyDescent="0.2">
      <c r="A1010" s="35"/>
    </row>
    <row r="1011" spans="1:1" x14ac:dyDescent="0.2">
      <c r="A1011" s="35"/>
    </row>
    <row r="1012" spans="1:1" x14ac:dyDescent="0.2">
      <c r="A1012" s="35"/>
    </row>
    <row r="1013" spans="1:1" x14ac:dyDescent="0.2">
      <c r="A1013" s="35"/>
    </row>
    <row r="1014" spans="1:1" x14ac:dyDescent="0.2">
      <c r="A1014" s="35"/>
    </row>
    <row r="1015" spans="1:1" x14ac:dyDescent="0.2">
      <c r="A1015" s="35"/>
    </row>
    <row r="1016" spans="1:1" x14ac:dyDescent="0.2">
      <c r="A1016" s="35"/>
    </row>
    <row r="1017" spans="1:1" x14ac:dyDescent="0.2">
      <c r="A1017" s="35"/>
    </row>
    <row r="1018" spans="1:1" x14ac:dyDescent="0.2">
      <c r="A1018" s="35"/>
    </row>
    <row r="1019" spans="1:1" x14ac:dyDescent="0.2">
      <c r="A1019" s="35"/>
    </row>
    <row r="1020" spans="1:1" x14ac:dyDescent="0.2">
      <c r="A1020" s="35"/>
    </row>
    <row r="1021" spans="1:1" x14ac:dyDescent="0.2">
      <c r="A1021" s="35"/>
    </row>
    <row r="1022" spans="1:1" x14ac:dyDescent="0.2">
      <c r="A1022" s="35"/>
    </row>
    <row r="1023" spans="1:1" x14ac:dyDescent="0.2">
      <c r="A1023" s="35"/>
    </row>
    <row r="1024" spans="1:1" x14ac:dyDescent="0.2">
      <c r="A1024" s="35"/>
    </row>
    <row r="1025" spans="1:1" x14ac:dyDescent="0.2">
      <c r="A1025" s="35"/>
    </row>
    <row r="1026" spans="1:1" x14ac:dyDescent="0.2">
      <c r="A1026" s="35"/>
    </row>
    <row r="1027" spans="1:1" x14ac:dyDescent="0.2">
      <c r="A1027" s="35"/>
    </row>
    <row r="1028" spans="1:1" x14ac:dyDescent="0.2">
      <c r="A1028" s="35"/>
    </row>
    <row r="1029" spans="1:1" x14ac:dyDescent="0.2">
      <c r="A1029" s="35"/>
    </row>
    <row r="1030" spans="1:1" x14ac:dyDescent="0.2">
      <c r="A1030" s="35"/>
    </row>
    <row r="1031" spans="1:1" x14ac:dyDescent="0.2">
      <c r="A1031" s="35"/>
    </row>
    <row r="1032" spans="1:1" x14ac:dyDescent="0.2">
      <c r="A1032" s="35"/>
    </row>
    <row r="1033" spans="1:1" x14ac:dyDescent="0.2">
      <c r="A1033" s="35"/>
    </row>
    <row r="1034" spans="1:1" x14ac:dyDescent="0.2">
      <c r="A1034" s="35"/>
    </row>
    <row r="1035" spans="1:1" x14ac:dyDescent="0.2">
      <c r="A1035" s="35"/>
    </row>
    <row r="1036" spans="1:1" x14ac:dyDescent="0.2">
      <c r="A1036" s="35"/>
    </row>
    <row r="1037" spans="1:1" x14ac:dyDescent="0.2">
      <c r="A1037" s="35"/>
    </row>
    <row r="1038" spans="1:1" x14ac:dyDescent="0.2">
      <c r="A1038" s="35"/>
    </row>
    <row r="1039" spans="1:1" x14ac:dyDescent="0.2">
      <c r="A1039" s="35"/>
    </row>
    <row r="1040" spans="1:1" x14ac:dyDescent="0.2">
      <c r="A1040" s="35"/>
    </row>
    <row r="1041" spans="1:1" x14ac:dyDescent="0.2">
      <c r="A1041" s="35"/>
    </row>
    <row r="1042" spans="1:1" x14ac:dyDescent="0.2">
      <c r="A1042" s="35"/>
    </row>
    <row r="1043" spans="1:1" x14ac:dyDescent="0.2">
      <c r="A1043" s="35"/>
    </row>
    <row r="1044" spans="1:1" x14ac:dyDescent="0.2">
      <c r="A1044" s="35"/>
    </row>
    <row r="1045" spans="1:1" x14ac:dyDescent="0.2">
      <c r="A1045" s="35"/>
    </row>
    <row r="1046" spans="1:1" x14ac:dyDescent="0.2">
      <c r="A1046" s="35"/>
    </row>
    <row r="1047" spans="1:1" x14ac:dyDescent="0.2">
      <c r="A1047" s="35"/>
    </row>
    <row r="1048" spans="1:1" x14ac:dyDescent="0.2">
      <c r="A1048" s="35"/>
    </row>
    <row r="1049" spans="1:1" x14ac:dyDescent="0.2">
      <c r="A1049" s="35"/>
    </row>
    <row r="1050" spans="1:1" x14ac:dyDescent="0.2">
      <c r="A1050" s="35"/>
    </row>
    <row r="1051" spans="1:1" x14ac:dyDescent="0.2">
      <c r="A1051" s="35"/>
    </row>
    <row r="1052" spans="1:1" x14ac:dyDescent="0.2">
      <c r="A1052" s="35"/>
    </row>
    <row r="1053" spans="1:1" x14ac:dyDescent="0.2">
      <c r="A1053" s="35"/>
    </row>
    <row r="1054" spans="1:1" x14ac:dyDescent="0.2">
      <c r="A1054" s="35"/>
    </row>
    <row r="1055" spans="1:1" x14ac:dyDescent="0.2">
      <c r="A1055" s="35"/>
    </row>
    <row r="1056" spans="1:1" x14ac:dyDescent="0.2">
      <c r="A1056" s="35"/>
    </row>
    <row r="1057" spans="1:1" x14ac:dyDescent="0.2">
      <c r="A1057" s="35"/>
    </row>
    <row r="1058" spans="1:1" x14ac:dyDescent="0.2">
      <c r="A1058" s="35"/>
    </row>
    <row r="1059" spans="1:1" x14ac:dyDescent="0.2">
      <c r="A1059" s="35"/>
    </row>
    <row r="1060" spans="1:1" x14ac:dyDescent="0.2">
      <c r="A1060" s="35"/>
    </row>
    <row r="1061" spans="1:1" x14ac:dyDescent="0.2">
      <c r="A1061" s="35"/>
    </row>
    <row r="1062" spans="1:1" x14ac:dyDescent="0.2">
      <c r="A1062" s="35"/>
    </row>
    <row r="1063" spans="1:1" x14ac:dyDescent="0.2">
      <c r="A1063" s="35"/>
    </row>
    <row r="1064" spans="1:1" x14ac:dyDescent="0.2">
      <c r="A1064" s="35"/>
    </row>
    <row r="1065" spans="1:1" x14ac:dyDescent="0.2">
      <c r="A1065" s="35"/>
    </row>
    <row r="1066" spans="1:1" x14ac:dyDescent="0.2">
      <c r="A1066" s="35"/>
    </row>
    <row r="1067" spans="1:1" x14ac:dyDescent="0.2">
      <c r="A1067" s="35"/>
    </row>
    <row r="1068" spans="1:1" x14ac:dyDescent="0.2">
      <c r="A1068" s="35"/>
    </row>
    <row r="1069" spans="1:1" x14ac:dyDescent="0.2">
      <c r="A1069" s="35"/>
    </row>
    <row r="1070" spans="1:1" x14ac:dyDescent="0.2">
      <c r="A1070" s="35"/>
    </row>
  </sheetData>
  <mergeCells count="12">
    <mergeCell ref="J1:K1"/>
    <mergeCell ref="A1:A2"/>
    <mergeCell ref="B1:B2"/>
    <mergeCell ref="C1:D1"/>
    <mergeCell ref="F1:G1"/>
    <mergeCell ref="H1:I1"/>
    <mergeCell ref="A31:K31"/>
    <mergeCell ref="A41:K41"/>
    <mergeCell ref="A29:K29"/>
    <mergeCell ref="A3:K3"/>
    <mergeCell ref="A10:K10"/>
    <mergeCell ref="A15:K15"/>
  </mergeCells>
  <printOptions horizontalCentered="1"/>
  <pageMargins left="0.74803149606299213" right="0.74803149606299213" top="1.3385826771653544" bottom="0.51181102362204722" header="0" footer="0.35433070866141736"/>
  <pageSetup paperSize="9" scale="90" firstPageNumber="8" orientation="landscape" useFirstPageNumber="1" r:id="rId1"/>
  <headerFooter>
    <oddFooter>&amp;LПост.1696&amp;R&amp;P</oddFooter>
    <evenHeader>&amp;C13</evenHeader>
    <firstHeader xml:space="preserve">&amp;C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2"/>
  <sheetViews>
    <sheetView workbookViewId="0">
      <pane ySplit="2" topLeftCell="A110" activePane="bottomLeft" state="frozen"/>
      <selection pane="bottomLeft" activeCell="A122" sqref="A122"/>
    </sheetView>
  </sheetViews>
  <sheetFormatPr defaultColWidth="10.140625" defaultRowHeight="12.75" x14ac:dyDescent="0.2"/>
  <cols>
    <col min="1" max="1" width="40.85546875" style="8" customWidth="1"/>
    <col min="2" max="2" width="11.85546875" style="11" customWidth="1"/>
    <col min="3" max="11" width="10.28515625" customWidth="1"/>
  </cols>
  <sheetData>
    <row r="1" spans="1:18" ht="16.5" customHeight="1" x14ac:dyDescent="0.2">
      <c r="A1" s="68" t="s">
        <v>0</v>
      </c>
      <c r="B1" s="63" t="s">
        <v>1</v>
      </c>
      <c r="C1" s="69" t="s">
        <v>131</v>
      </c>
      <c r="D1" s="69"/>
      <c r="E1" s="12" t="s">
        <v>2</v>
      </c>
      <c r="F1" s="69" t="s">
        <v>3</v>
      </c>
      <c r="G1" s="69"/>
      <c r="H1" s="69" t="s">
        <v>4</v>
      </c>
      <c r="I1" s="69"/>
      <c r="J1" s="69" t="s">
        <v>5</v>
      </c>
      <c r="K1" s="69"/>
    </row>
    <row r="2" spans="1:18" ht="38.25" customHeight="1" x14ac:dyDescent="0.2">
      <c r="A2" s="68"/>
      <c r="B2" s="63"/>
      <c r="C2" s="12" t="s">
        <v>6</v>
      </c>
      <c r="D2" s="12" t="s">
        <v>7</v>
      </c>
      <c r="E2" s="12" t="s">
        <v>8</v>
      </c>
      <c r="F2" s="14" t="s">
        <v>9</v>
      </c>
      <c r="G2" s="14" t="s">
        <v>10</v>
      </c>
      <c r="H2" s="14" t="s">
        <v>9</v>
      </c>
      <c r="I2" s="14" t="s">
        <v>10</v>
      </c>
      <c r="J2" s="14" t="s">
        <v>9</v>
      </c>
      <c r="K2" s="14" t="s">
        <v>10</v>
      </c>
    </row>
    <row r="3" spans="1:18" ht="16.5" customHeight="1" x14ac:dyDescent="0.2">
      <c r="A3" s="65" t="s">
        <v>11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8" ht="27" customHeight="1" x14ac:dyDescent="0.2">
      <c r="A4" s="6" t="s">
        <v>13</v>
      </c>
      <c r="B4" s="9" t="s">
        <v>14</v>
      </c>
      <c r="C4" s="2">
        <v>111497</v>
      </c>
      <c r="D4" s="2">
        <v>110349</v>
      </c>
      <c r="E4" s="2">
        <v>109972</v>
      </c>
      <c r="F4" s="2">
        <v>109382</v>
      </c>
      <c r="G4" s="2">
        <v>109450</v>
      </c>
      <c r="H4" s="2">
        <v>108909</v>
      </c>
      <c r="I4" s="2">
        <v>109378</v>
      </c>
      <c r="J4" s="2">
        <v>108487</v>
      </c>
      <c r="K4" s="2">
        <v>109311</v>
      </c>
    </row>
    <row r="5" spans="1:18" ht="18.75" customHeight="1" x14ac:dyDescent="0.2">
      <c r="A5" s="6" t="s">
        <v>15</v>
      </c>
      <c r="B5" s="9" t="s">
        <v>14</v>
      </c>
      <c r="C5" s="2">
        <v>1747</v>
      </c>
      <c r="D5" s="2">
        <v>1521</v>
      </c>
      <c r="E5" s="2">
        <v>1527</v>
      </c>
      <c r="F5" s="2">
        <v>1524</v>
      </c>
      <c r="G5" s="2">
        <v>1529</v>
      </c>
      <c r="H5" s="2">
        <v>1525</v>
      </c>
      <c r="I5" s="2">
        <v>1531</v>
      </c>
      <c r="J5" s="2">
        <v>1526</v>
      </c>
      <c r="K5" s="2">
        <v>1534</v>
      </c>
    </row>
    <row r="6" spans="1:18" ht="18.75" customHeight="1" x14ac:dyDescent="0.2">
      <c r="A6" s="6" t="s">
        <v>16</v>
      </c>
      <c r="B6" s="9" t="s">
        <v>14</v>
      </c>
      <c r="C6" s="2">
        <v>1968</v>
      </c>
      <c r="D6" s="2">
        <v>1873</v>
      </c>
      <c r="E6" s="2">
        <v>1877</v>
      </c>
      <c r="F6" s="2">
        <v>1866</v>
      </c>
      <c r="G6" s="2">
        <v>1853</v>
      </c>
      <c r="H6" s="2">
        <v>1864</v>
      </c>
      <c r="I6" s="2">
        <v>1846</v>
      </c>
      <c r="J6" s="2">
        <v>1859</v>
      </c>
      <c r="K6" s="2">
        <v>1845</v>
      </c>
    </row>
    <row r="7" spans="1:18" ht="31.5" customHeight="1" x14ac:dyDescent="0.2">
      <c r="A7" s="6" t="s">
        <v>17</v>
      </c>
      <c r="B7" s="9" t="s">
        <v>14</v>
      </c>
      <c r="C7" s="2">
        <v>-221</v>
      </c>
      <c r="D7" s="2">
        <v>-352</v>
      </c>
      <c r="E7" s="2">
        <v>-350</v>
      </c>
      <c r="F7" s="2">
        <v>-342</v>
      </c>
      <c r="G7" s="2">
        <v>-324</v>
      </c>
      <c r="H7" s="2">
        <v>-339</v>
      </c>
      <c r="I7" s="2">
        <v>-315</v>
      </c>
      <c r="J7" s="2">
        <v>-333</v>
      </c>
      <c r="K7" s="2">
        <v>-311</v>
      </c>
    </row>
    <row r="8" spans="1:18" ht="36.75" customHeight="1" x14ac:dyDescent="0.2">
      <c r="A8" s="6" t="s">
        <v>19</v>
      </c>
      <c r="B8" s="9" t="s">
        <v>14</v>
      </c>
      <c r="C8" s="2">
        <v>-213</v>
      </c>
      <c r="D8" s="2">
        <v>-796</v>
      </c>
      <c r="E8" s="2">
        <v>-27</v>
      </c>
      <c r="F8" s="2">
        <v>-248</v>
      </c>
      <c r="G8" s="2">
        <v>-198</v>
      </c>
      <c r="H8" s="2">
        <v>-134</v>
      </c>
      <c r="I8" s="2">
        <v>243</v>
      </c>
      <c r="J8" s="2">
        <v>-89</v>
      </c>
      <c r="K8" s="2">
        <v>244</v>
      </c>
    </row>
    <row r="9" spans="1:18" ht="30" customHeight="1" x14ac:dyDescent="0.2">
      <c r="A9" s="6" t="s">
        <v>20</v>
      </c>
      <c r="B9" s="9" t="s">
        <v>14</v>
      </c>
      <c r="C9" s="2">
        <v>111714</v>
      </c>
      <c r="D9" s="2">
        <v>110923</v>
      </c>
      <c r="E9" s="2">
        <v>110161</v>
      </c>
      <c r="F9" s="2">
        <v>109677</v>
      </c>
      <c r="G9" s="2">
        <v>109711</v>
      </c>
      <c r="H9" s="2">
        <v>109146</v>
      </c>
      <c r="I9" s="2">
        <v>109414</v>
      </c>
      <c r="J9" s="2">
        <v>108698</v>
      </c>
      <c r="K9" s="2">
        <v>109345</v>
      </c>
    </row>
    <row r="10" spans="1:18" ht="14.25" customHeight="1" x14ac:dyDescent="0.2">
      <c r="A10" s="65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</row>
    <row r="11" spans="1:18" ht="90.75" customHeight="1" x14ac:dyDescent="0.2">
      <c r="A11" s="6" t="s">
        <v>132</v>
      </c>
      <c r="B11" s="9" t="s">
        <v>22</v>
      </c>
      <c r="C11" s="3">
        <v>14847.2</v>
      </c>
      <c r="D11" s="3">
        <v>17617.2</v>
      </c>
      <c r="E11" s="3">
        <v>17415.900000000001</v>
      </c>
      <c r="F11" s="3">
        <v>18408.599999999999</v>
      </c>
      <c r="G11" s="3">
        <v>18565.2</v>
      </c>
      <c r="H11" s="3">
        <v>18826.400000000001</v>
      </c>
      <c r="I11" s="3">
        <v>19072.400000000001</v>
      </c>
      <c r="J11" s="3">
        <v>19156.8</v>
      </c>
      <c r="K11" s="3">
        <v>19738.3</v>
      </c>
    </row>
    <row r="12" spans="1:18" ht="85.5" customHeight="1" x14ac:dyDescent="0.2">
      <c r="A12" s="6" t="s">
        <v>133</v>
      </c>
      <c r="B12" s="9" t="s">
        <v>23</v>
      </c>
      <c r="C12" s="3">
        <v>83.6</v>
      </c>
      <c r="D12" s="3">
        <v>118.7</v>
      </c>
      <c r="E12" s="3">
        <v>98.9</v>
      </c>
      <c r="F12" s="3">
        <v>105.7</v>
      </c>
      <c r="G12" s="3">
        <v>106.6</v>
      </c>
      <c r="H12" s="3">
        <v>102.3</v>
      </c>
      <c r="I12" s="3">
        <v>102.7</v>
      </c>
      <c r="J12" s="3">
        <v>101.8</v>
      </c>
      <c r="K12" s="3">
        <v>103.5</v>
      </c>
      <c r="L12" s="3">
        <v>105.7</v>
      </c>
      <c r="M12" s="3"/>
      <c r="N12" s="3">
        <v>102.3</v>
      </c>
      <c r="O12" s="3"/>
      <c r="P12" s="3">
        <v>101.8</v>
      </c>
      <c r="Q12" s="3"/>
      <c r="R12">
        <f>GEOMEAN(L12:Q12)</f>
        <v>103.25223622740414</v>
      </c>
    </row>
    <row r="13" spans="1:18" ht="104.25" customHeight="1" x14ac:dyDescent="0.2">
      <c r="A13" s="6" t="s">
        <v>134</v>
      </c>
      <c r="B13" s="9" t="s">
        <v>24</v>
      </c>
      <c r="C13" s="3">
        <v>13326.9</v>
      </c>
      <c r="D13" s="3">
        <v>14565.9</v>
      </c>
      <c r="E13" s="3">
        <v>15412.4</v>
      </c>
      <c r="F13" s="3">
        <v>16368.8</v>
      </c>
      <c r="G13" s="3">
        <v>16506.8</v>
      </c>
      <c r="H13" s="3">
        <v>16736.3</v>
      </c>
      <c r="I13" s="3">
        <v>16948.5</v>
      </c>
      <c r="J13" s="3">
        <v>17007</v>
      </c>
      <c r="K13" s="3">
        <v>17537.7</v>
      </c>
      <c r="L13" s="3"/>
      <c r="M13" s="3">
        <v>106.6</v>
      </c>
      <c r="N13" s="3"/>
      <c r="O13" s="3">
        <v>102.7</v>
      </c>
      <c r="P13" s="3"/>
      <c r="Q13" s="3">
        <v>103.5</v>
      </c>
      <c r="R13">
        <f>GEOMEAN(L13:Q13)</f>
        <v>104.25318521054824</v>
      </c>
    </row>
    <row r="14" spans="1:18" ht="96" customHeight="1" x14ac:dyDescent="0.2">
      <c r="A14" s="6" t="s">
        <v>135</v>
      </c>
      <c r="B14" s="9" t="s">
        <v>23</v>
      </c>
      <c r="C14" s="3">
        <v>83.3</v>
      </c>
      <c r="D14" s="3">
        <v>109.3</v>
      </c>
      <c r="E14" s="3">
        <v>105.8</v>
      </c>
      <c r="F14" s="3">
        <v>106.2</v>
      </c>
      <c r="G14" s="3">
        <v>107.1</v>
      </c>
      <c r="H14" s="3">
        <v>102.2</v>
      </c>
      <c r="I14" s="3">
        <v>102.7</v>
      </c>
      <c r="J14" s="3">
        <v>101.6</v>
      </c>
      <c r="K14" s="3">
        <v>103.5</v>
      </c>
    </row>
    <row r="15" spans="1:18" ht="18.75" customHeight="1" x14ac:dyDescent="0.2">
      <c r="A15" s="65" t="s">
        <v>29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</row>
    <row r="16" spans="1:18" ht="45.75" customHeight="1" x14ac:dyDescent="0.2">
      <c r="A16" s="7" t="s">
        <v>30</v>
      </c>
      <c r="B16" s="10" t="s">
        <v>12</v>
      </c>
      <c r="C16" s="1"/>
      <c r="D16" s="1"/>
      <c r="E16" s="1"/>
      <c r="F16" s="1"/>
      <c r="G16" s="1"/>
      <c r="H16" s="1"/>
      <c r="I16" s="1"/>
      <c r="J16" s="1"/>
      <c r="K16" s="1"/>
    </row>
    <row r="17" spans="1:18" ht="18.75" customHeight="1" x14ac:dyDescent="0.2">
      <c r="A17" s="6" t="s">
        <v>31</v>
      </c>
      <c r="B17" s="9" t="s">
        <v>25</v>
      </c>
      <c r="C17" s="2">
        <v>186</v>
      </c>
      <c r="D17" s="2">
        <v>43</v>
      </c>
      <c r="E17" s="2">
        <v>38</v>
      </c>
      <c r="F17" s="2">
        <v>39</v>
      </c>
      <c r="G17" s="2">
        <v>41</v>
      </c>
      <c r="H17" s="2">
        <v>40</v>
      </c>
      <c r="I17" s="2">
        <v>43</v>
      </c>
      <c r="J17" s="2">
        <v>41</v>
      </c>
      <c r="K17" s="2">
        <v>45</v>
      </c>
    </row>
    <row r="18" spans="1:18" ht="36" customHeight="1" x14ac:dyDescent="0.2">
      <c r="A18" s="6" t="s">
        <v>32</v>
      </c>
      <c r="B18" s="9" t="s">
        <v>23</v>
      </c>
      <c r="C18" s="3">
        <v>93.9</v>
      </c>
      <c r="D18" s="3">
        <v>23.1</v>
      </c>
      <c r="E18" s="3">
        <v>88.4</v>
      </c>
      <c r="F18" s="18">
        <v>102.6</v>
      </c>
      <c r="G18" s="18">
        <v>107.9</v>
      </c>
      <c r="H18" s="18">
        <v>102.6</v>
      </c>
      <c r="I18" s="18">
        <v>104.9</v>
      </c>
      <c r="J18" s="18">
        <v>102.5</v>
      </c>
      <c r="K18" s="18">
        <v>104.7</v>
      </c>
    </row>
    <row r="19" spans="1:18" ht="18.75" customHeight="1" x14ac:dyDescent="0.2">
      <c r="A19" s="6" t="s">
        <v>33</v>
      </c>
      <c r="B19" s="9" t="s">
        <v>25</v>
      </c>
      <c r="C19" s="2">
        <v>1963</v>
      </c>
      <c r="D19" s="2">
        <v>1765</v>
      </c>
      <c r="E19" s="2">
        <v>1786</v>
      </c>
      <c r="F19" s="2">
        <v>1787</v>
      </c>
      <c r="G19" s="2">
        <v>1791</v>
      </c>
      <c r="H19" s="2">
        <v>1789</v>
      </c>
      <c r="I19" s="2">
        <v>1797</v>
      </c>
      <c r="J19" s="2">
        <v>1790</v>
      </c>
      <c r="K19" s="2">
        <v>1801</v>
      </c>
    </row>
    <row r="20" spans="1:18" ht="32.25" customHeight="1" x14ac:dyDescent="0.2">
      <c r="A20" s="6" t="s">
        <v>34</v>
      </c>
      <c r="B20" s="9" t="s">
        <v>23</v>
      </c>
      <c r="C20" s="3">
        <v>89.9</v>
      </c>
      <c r="D20" s="3">
        <v>89.9</v>
      </c>
      <c r="E20" s="3">
        <v>101.2</v>
      </c>
      <c r="F20" s="3">
        <v>100.1</v>
      </c>
      <c r="G20" s="3">
        <v>100.3</v>
      </c>
      <c r="H20" s="3">
        <v>100.1</v>
      </c>
      <c r="I20" s="3">
        <v>100.3</v>
      </c>
      <c r="J20" s="3">
        <v>100.1</v>
      </c>
      <c r="K20" s="3">
        <v>100.2</v>
      </c>
    </row>
    <row r="21" spans="1:18" ht="18.75" customHeight="1" x14ac:dyDescent="0.2">
      <c r="A21" s="6" t="s">
        <v>35</v>
      </c>
      <c r="B21" s="9" t="s">
        <v>25</v>
      </c>
      <c r="C21" s="2">
        <v>3772</v>
      </c>
      <c r="D21" s="2">
        <v>3442</v>
      </c>
      <c r="E21" s="2">
        <v>3542</v>
      </c>
      <c r="F21" s="2">
        <v>3546</v>
      </c>
      <c r="G21" s="2">
        <v>3836</v>
      </c>
      <c r="H21" s="2">
        <v>3548</v>
      </c>
      <c r="I21" s="2">
        <v>3882</v>
      </c>
      <c r="J21" s="2">
        <v>3550</v>
      </c>
      <c r="K21" s="2">
        <v>3926</v>
      </c>
    </row>
    <row r="22" spans="1:18" s="31" customFormat="1" ht="34.5" customHeight="1" x14ac:dyDescent="0.2">
      <c r="A22" s="28" t="s">
        <v>36</v>
      </c>
      <c r="B22" s="29" t="s">
        <v>23</v>
      </c>
      <c r="C22" s="30">
        <v>89.9</v>
      </c>
      <c r="D22" s="30">
        <v>91.3</v>
      </c>
      <c r="E22" s="30">
        <v>102.9</v>
      </c>
      <c r="F22" s="30">
        <v>100.1</v>
      </c>
      <c r="G22" s="30">
        <v>108.3</v>
      </c>
      <c r="H22" s="30">
        <v>100.1</v>
      </c>
      <c r="I22" s="30">
        <v>101.2</v>
      </c>
      <c r="J22" s="30">
        <v>100.1</v>
      </c>
      <c r="K22" s="30">
        <v>101.1</v>
      </c>
    </row>
    <row r="23" spans="1:18" ht="18.75" customHeight="1" x14ac:dyDescent="0.2">
      <c r="A23" s="6" t="s">
        <v>37</v>
      </c>
      <c r="B23" s="9" t="s">
        <v>25</v>
      </c>
      <c r="C23" s="2">
        <v>11399</v>
      </c>
      <c r="D23" s="2">
        <v>6102</v>
      </c>
      <c r="E23" s="2">
        <v>1359</v>
      </c>
      <c r="F23" s="2">
        <v>1362</v>
      </c>
      <c r="G23" s="2">
        <v>1382</v>
      </c>
      <c r="H23" s="2">
        <v>1364</v>
      </c>
      <c r="I23" s="2">
        <v>1401</v>
      </c>
      <c r="J23" s="2">
        <v>1367</v>
      </c>
      <c r="K23" s="2">
        <v>1414</v>
      </c>
    </row>
    <row r="24" spans="1:18" s="19" customFormat="1" ht="35.25" customHeight="1" x14ac:dyDescent="0.2">
      <c r="A24" s="16" t="s">
        <v>38</v>
      </c>
      <c r="B24" s="17" t="s">
        <v>23</v>
      </c>
      <c r="C24" s="18">
        <v>93.1</v>
      </c>
      <c r="D24" s="18">
        <v>53.5</v>
      </c>
      <c r="E24" s="18">
        <v>22.3</v>
      </c>
      <c r="F24" s="18">
        <v>100.2</v>
      </c>
      <c r="G24" s="18">
        <v>101.7</v>
      </c>
      <c r="H24" s="18">
        <v>100.1</v>
      </c>
      <c r="I24" s="18">
        <v>101.4</v>
      </c>
      <c r="J24" s="18">
        <v>100.2</v>
      </c>
      <c r="K24" s="18">
        <v>100.9</v>
      </c>
    </row>
    <row r="25" spans="1:18" ht="21" customHeight="1" x14ac:dyDescent="0.2">
      <c r="A25" s="6" t="s">
        <v>39</v>
      </c>
      <c r="B25" s="9" t="s">
        <v>25</v>
      </c>
      <c r="C25" s="2">
        <v>523</v>
      </c>
      <c r="D25" s="2">
        <v>777</v>
      </c>
      <c r="E25" s="2">
        <v>718</v>
      </c>
      <c r="F25" s="2">
        <v>719</v>
      </c>
      <c r="G25" s="2">
        <v>731</v>
      </c>
      <c r="H25" s="2">
        <v>721</v>
      </c>
      <c r="I25" s="2">
        <v>734</v>
      </c>
      <c r="J25" s="2">
        <v>722</v>
      </c>
      <c r="K25" s="2">
        <v>743</v>
      </c>
    </row>
    <row r="26" spans="1:18" ht="37.5" customHeight="1" x14ac:dyDescent="0.2">
      <c r="A26" s="20" t="s">
        <v>40</v>
      </c>
      <c r="B26" s="21" t="s">
        <v>23</v>
      </c>
      <c r="C26" s="22">
        <v>71.3</v>
      </c>
      <c r="D26" s="22">
        <v>148.6</v>
      </c>
      <c r="E26" s="22">
        <v>92.4</v>
      </c>
      <c r="F26" s="22">
        <v>100.1</v>
      </c>
      <c r="G26" s="22">
        <v>101.8</v>
      </c>
      <c r="H26" s="22">
        <v>100.3</v>
      </c>
      <c r="I26" s="22">
        <v>100.4</v>
      </c>
      <c r="J26" s="22">
        <v>100.1</v>
      </c>
      <c r="K26" s="22">
        <v>101.2</v>
      </c>
      <c r="L26" s="23"/>
      <c r="M26" s="23"/>
      <c r="N26" s="23"/>
      <c r="O26" s="23"/>
      <c r="P26" s="23"/>
      <c r="Q26" s="23"/>
      <c r="R26" s="23"/>
    </row>
    <row r="27" spans="1:18" ht="18.75" customHeight="1" x14ac:dyDescent="0.2">
      <c r="A27" s="6" t="s">
        <v>41</v>
      </c>
      <c r="B27" s="9" t="s">
        <v>27</v>
      </c>
      <c r="C27" s="2">
        <v>28212</v>
      </c>
      <c r="D27" s="2">
        <v>29832</v>
      </c>
      <c r="E27" s="2">
        <v>22840</v>
      </c>
      <c r="F27" s="2">
        <v>22852</v>
      </c>
      <c r="G27" s="2">
        <v>23023</v>
      </c>
      <c r="H27" s="2">
        <v>22870</v>
      </c>
      <c r="I27" s="2">
        <v>23413</v>
      </c>
      <c r="J27" s="2">
        <v>22908</v>
      </c>
      <c r="K27" s="2">
        <v>23877</v>
      </c>
    </row>
    <row r="28" spans="1:18" s="27" customFormat="1" ht="43.5" customHeight="1" x14ac:dyDescent="0.2">
      <c r="A28" s="24" t="s">
        <v>42</v>
      </c>
      <c r="B28" s="25" t="s">
        <v>23</v>
      </c>
      <c r="C28" s="26">
        <v>87.8</v>
      </c>
      <c r="D28" s="26">
        <v>105.7</v>
      </c>
      <c r="E28" s="26">
        <v>76.599999999999994</v>
      </c>
      <c r="F28" s="26">
        <v>100.1</v>
      </c>
      <c r="G28" s="26">
        <v>100.8</v>
      </c>
      <c r="H28" s="26">
        <v>100.1</v>
      </c>
      <c r="I28" s="26">
        <v>101.7</v>
      </c>
      <c r="J28" s="26">
        <v>100.2</v>
      </c>
      <c r="K28" s="26">
        <v>102</v>
      </c>
    </row>
    <row r="29" spans="1:18" ht="18.75" customHeight="1" x14ac:dyDescent="0.2">
      <c r="A29" s="65" t="s">
        <v>44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</row>
    <row r="30" spans="1:18" ht="18.75" customHeight="1" x14ac:dyDescent="0.2">
      <c r="A30" s="32"/>
      <c r="B30" s="33"/>
      <c r="C30" s="15">
        <f>C31/C4*1000</f>
        <v>22.798819699184733</v>
      </c>
      <c r="D30" s="15">
        <f t="shared" ref="D30:K30" si="0">D31/D4*1000</f>
        <v>25.473724274800858</v>
      </c>
      <c r="E30" s="15">
        <f t="shared" si="0"/>
        <v>24.924526243043683</v>
      </c>
      <c r="F30" s="15">
        <f t="shared" si="0"/>
        <v>25.077252198716426</v>
      </c>
      <c r="G30" s="15">
        <f t="shared" si="0"/>
        <v>25.116491548652355</v>
      </c>
      <c r="H30" s="15">
        <f t="shared" si="0"/>
        <v>25.195346573745052</v>
      </c>
      <c r="I30" s="15">
        <f t="shared" si="0"/>
        <v>25.270164018358354</v>
      </c>
      <c r="J30" s="15">
        <f t="shared" si="0"/>
        <v>25.302570814936352</v>
      </c>
      <c r="K30" s="15">
        <f t="shared" si="0"/>
        <v>25.432024224460484</v>
      </c>
    </row>
    <row r="31" spans="1:18" ht="42.75" customHeight="1" x14ac:dyDescent="0.2">
      <c r="A31" s="6" t="s">
        <v>45</v>
      </c>
      <c r="B31" s="9" t="s">
        <v>43</v>
      </c>
      <c r="C31" s="2">
        <v>2542</v>
      </c>
      <c r="D31" s="2">
        <v>2811</v>
      </c>
      <c r="E31" s="2">
        <v>2741</v>
      </c>
      <c r="F31" s="2">
        <v>2743</v>
      </c>
      <c r="G31" s="2">
        <v>2749</v>
      </c>
      <c r="H31" s="2">
        <v>2744</v>
      </c>
      <c r="I31" s="2">
        <v>2764</v>
      </c>
      <c r="J31" s="2">
        <v>2745</v>
      </c>
      <c r="K31" s="2">
        <v>2780</v>
      </c>
    </row>
    <row r="32" spans="1:18" ht="18.75" customHeight="1" x14ac:dyDescent="0.2">
      <c r="A32" s="65" t="s">
        <v>46</v>
      </c>
      <c r="B32" s="66"/>
      <c r="C32" s="66"/>
      <c r="D32" s="66"/>
      <c r="E32" s="66"/>
      <c r="F32" s="66"/>
      <c r="G32" s="66"/>
      <c r="H32" s="66"/>
      <c r="I32" s="66"/>
      <c r="J32" s="66"/>
      <c r="K32" s="67"/>
    </row>
    <row r="33" spans="1:18" ht="42" customHeight="1" x14ac:dyDescent="0.2">
      <c r="A33" s="7" t="s">
        <v>136</v>
      </c>
      <c r="B33" s="10" t="s">
        <v>12</v>
      </c>
      <c r="C33" s="1"/>
      <c r="D33" s="1"/>
      <c r="E33" s="1"/>
      <c r="F33" s="1"/>
      <c r="G33" s="1"/>
      <c r="H33" s="1"/>
      <c r="I33" s="1"/>
      <c r="J33" s="1"/>
      <c r="K33" s="1"/>
    </row>
    <row r="34" spans="1:18" ht="18.75" customHeight="1" x14ac:dyDescent="0.2">
      <c r="A34" s="6" t="s">
        <v>47</v>
      </c>
      <c r="B34" s="9" t="s">
        <v>48</v>
      </c>
      <c r="C34" s="4">
        <v>3339.17</v>
      </c>
      <c r="D34" s="4">
        <v>5832.72</v>
      </c>
      <c r="E34" s="4">
        <v>3154.17</v>
      </c>
      <c r="F34" s="4">
        <v>2721.3</v>
      </c>
      <c r="G34" s="4">
        <v>3165.2</v>
      </c>
      <c r="H34" s="4">
        <v>2847.3</v>
      </c>
      <c r="I34" s="4">
        <v>3379.91</v>
      </c>
      <c r="J34" s="4">
        <v>2984.72</v>
      </c>
      <c r="K34" s="4">
        <v>3605.01</v>
      </c>
    </row>
    <row r="35" spans="1:18" ht="18.75" customHeight="1" x14ac:dyDescent="0.2">
      <c r="A35" s="6" t="s">
        <v>137</v>
      </c>
      <c r="B35" s="9" t="s">
        <v>23</v>
      </c>
      <c r="C35" s="3">
        <v>65.8</v>
      </c>
      <c r="D35" s="3">
        <v>168.1</v>
      </c>
      <c r="E35" s="3">
        <v>51.6</v>
      </c>
      <c r="F35" s="3">
        <v>82.2</v>
      </c>
      <c r="G35" s="3">
        <v>95.6</v>
      </c>
      <c r="H35" s="3">
        <v>100.2</v>
      </c>
      <c r="I35" s="3">
        <v>102.3</v>
      </c>
      <c r="J35" s="3">
        <v>100.6</v>
      </c>
      <c r="K35" s="3">
        <v>102.4</v>
      </c>
      <c r="L35" s="3">
        <v>100.2</v>
      </c>
      <c r="M35" s="3"/>
      <c r="N35" s="3">
        <v>100.6</v>
      </c>
      <c r="O35" s="3"/>
      <c r="P35">
        <f>GEOMEAN(L35:O35)</f>
        <v>100.39980079661512</v>
      </c>
    </row>
    <row r="36" spans="1:18" ht="18.75" customHeight="1" x14ac:dyDescent="0.2">
      <c r="A36" s="6" t="s">
        <v>49</v>
      </c>
      <c r="B36" s="9" t="s">
        <v>23</v>
      </c>
      <c r="C36" s="3">
        <v>104.7</v>
      </c>
      <c r="D36" s="3">
        <v>103.9</v>
      </c>
      <c r="E36" s="3">
        <v>104.9</v>
      </c>
      <c r="F36" s="3">
        <v>105</v>
      </c>
      <c r="G36" s="3">
        <v>105</v>
      </c>
      <c r="H36" s="3">
        <v>104.4</v>
      </c>
      <c r="I36" s="3">
        <v>104.4</v>
      </c>
      <c r="J36" s="3">
        <v>104.2</v>
      </c>
      <c r="K36" s="3">
        <v>104.2</v>
      </c>
      <c r="L36" s="3"/>
      <c r="M36" s="3">
        <v>102.3</v>
      </c>
      <c r="N36" s="3"/>
      <c r="O36" s="3">
        <v>102.4</v>
      </c>
      <c r="P36">
        <f>GEOMEAN(L36:O36)</f>
        <v>102.34998778700465</v>
      </c>
    </row>
    <row r="37" spans="1:18" ht="99" customHeight="1" x14ac:dyDescent="0.2">
      <c r="A37" s="6" t="s">
        <v>138</v>
      </c>
      <c r="B37" s="9" t="s">
        <v>50</v>
      </c>
      <c r="C37" s="4">
        <v>3293.54</v>
      </c>
      <c r="D37" s="4">
        <v>5658</v>
      </c>
      <c r="E37" s="4">
        <v>2997.17</v>
      </c>
      <c r="F37" s="4">
        <v>2576.4</v>
      </c>
      <c r="G37" s="4">
        <v>3005.5</v>
      </c>
      <c r="H37" s="4">
        <v>2698.65</v>
      </c>
      <c r="I37" s="4">
        <v>3201.6</v>
      </c>
      <c r="J37" s="4">
        <v>2813.5</v>
      </c>
      <c r="K37" s="4">
        <v>3388.03</v>
      </c>
    </row>
    <row r="38" spans="1:18" ht="18.75" customHeight="1" x14ac:dyDescent="0.2">
      <c r="A38" s="6" t="s">
        <v>139</v>
      </c>
      <c r="B38" s="9" t="s">
        <v>23</v>
      </c>
      <c r="C38" s="3">
        <v>70</v>
      </c>
      <c r="D38" s="3">
        <v>165.3</v>
      </c>
      <c r="E38" s="3">
        <v>50.5</v>
      </c>
      <c r="F38" s="3">
        <v>81.900000000000006</v>
      </c>
      <c r="G38" s="3">
        <v>95.5</v>
      </c>
      <c r="H38" s="3">
        <v>100.3</v>
      </c>
      <c r="I38" s="3">
        <v>102</v>
      </c>
      <c r="J38" s="3">
        <v>100.1</v>
      </c>
      <c r="K38" s="3">
        <v>101.6</v>
      </c>
    </row>
    <row r="39" spans="1:18" ht="30" customHeight="1" x14ac:dyDescent="0.2">
      <c r="A39" s="6" t="s">
        <v>49</v>
      </c>
      <c r="B39" s="9" t="s">
        <v>23</v>
      </c>
      <c r="C39" s="3">
        <v>104.7</v>
      </c>
      <c r="D39" s="3">
        <v>103.9</v>
      </c>
      <c r="E39" s="3">
        <v>104.9</v>
      </c>
      <c r="F39" s="3">
        <v>105</v>
      </c>
      <c r="G39" s="3">
        <v>105</v>
      </c>
      <c r="H39" s="3">
        <v>104.4</v>
      </c>
      <c r="I39" s="3">
        <v>104.4</v>
      </c>
      <c r="J39" s="3">
        <v>104.2</v>
      </c>
      <c r="K39" s="3">
        <v>104.2</v>
      </c>
    </row>
    <row r="40" spans="1:18" ht="47.25" customHeight="1" x14ac:dyDescent="0.2">
      <c r="A40" s="6" t="s">
        <v>140</v>
      </c>
      <c r="B40" s="9" t="s">
        <v>50</v>
      </c>
      <c r="C40" s="4">
        <v>45.63</v>
      </c>
      <c r="D40" s="4">
        <v>174.72</v>
      </c>
      <c r="E40" s="4">
        <v>157</v>
      </c>
      <c r="F40" s="4">
        <v>144.9</v>
      </c>
      <c r="G40" s="4">
        <v>159.69999999999999</v>
      </c>
      <c r="H40" s="4">
        <v>148.65</v>
      </c>
      <c r="I40" s="4">
        <v>178.31</v>
      </c>
      <c r="J40" s="4">
        <v>171.22</v>
      </c>
      <c r="K40" s="4">
        <v>216.98</v>
      </c>
    </row>
    <row r="41" spans="1:18" ht="69.75" customHeight="1" x14ac:dyDescent="0.2">
      <c r="A41" s="6" t="s">
        <v>51</v>
      </c>
      <c r="B41" s="9" t="s">
        <v>48</v>
      </c>
      <c r="C41" s="4">
        <v>124.3</v>
      </c>
      <c r="D41" s="4">
        <v>66.400000000000006</v>
      </c>
      <c r="E41" s="4">
        <v>307.89</v>
      </c>
      <c r="F41" s="4">
        <v>54.35</v>
      </c>
      <c r="G41" s="4">
        <v>68.959999999999994</v>
      </c>
      <c r="H41" s="4">
        <v>54.35</v>
      </c>
      <c r="I41" s="4">
        <v>61.21</v>
      </c>
      <c r="J41" s="4">
        <v>27.85</v>
      </c>
      <c r="K41" s="4">
        <v>34</v>
      </c>
    </row>
    <row r="42" spans="1:18" ht="18.75" customHeight="1" x14ac:dyDescent="0.2">
      <c r="A42" s="65" t="s">
        <v>52</v>
      </c>
      <c r="B42" s="66"/>
      <c r="C42" s="66"/>
      <c r="D42" s="66"/>
      <c r="E42" s="66"/>
      <c r="F42" s="66"/>
      <c r="G42" s="66"/>
      <c r="H42" s="66"/>
      <c r="I42" s="66"/>
      <c r="J42" s="66"/>
      <c r="K42" s="67"/>
    </row>
    <row r="43" spans="1:18" ht="51" customHeight="1" x14ac:dyDescent="0.2">
      <c r="A43" s="6" t="s">
        <v>141</v>
      </c>
      <c r="B43" s="9" t="s">
        <v>50</v>
      </c>
      <c r="C43" s="4">
        <v>4249.8</v>
      </c>
      <c r="D43" s="4">
        <v>4373.6000000000004</v>
      </c>
      <c r="E43" s="4">
        <v>3525.6</v>
      </c>
      <c r="F43" s="4">
        <v>3865.89</v>
      </c>
      <c r="G43" s="4">
        <v>3874.99</v>
      </c>
      <c r="H43" s="4">
        <v>4069.98</v>
      </c>
      <c r="I43" s="4">
        <v>4093.48</v>
      </c>
      <c r="J43" s="4">
        <v>4270.1499999999996</v>
      </c>
      <c r="K43" s="4">
        <v>4311.92</v>
      </c>
    </row>
    <row r="44" spans="1:18" ht="18.75" customHeight="1" x14ac:dyDescent="0.2">
      <c r="A44" s="6" t="s">
        <v>49</v>
      </c>
      <c r="B44" s="9" t="s">
        <v>23</v>
      </c>
      <c r="C44" s="3">
        <v>104.4</v>
      </c>
      <c r="D44" s="3">
        <v>107.8</v>
      </c>
      <c r="E44" s="3">
        <v>105.2</v>
      </c>
      <c r="F44" s="3">
        <v>105</v>
      </c>
      <c r="G44" s="3">
        <v>105</v>
      </c>
      <c r="H44" s="3">
        <v>104.8</v>
      </c>
      <c r="I44" s="3">
        <v>104.8</v>
      </c>
      <c r="J44" s="3">
        <v>104.5</v>
      </c>
      <c r="K44" s="3">
        <v>104.5</v>
      </c>
    </row>
    <row r="45" spans="1:18" ht="50.25" customHeight="1" x14ac:dyDescent="0.2">
      <c r="A45" s="6" t="s">
        <v>53</v>
      </c>
      <c r="B45" s="9" t="s">
        <v>54</v>
      </c>
      <c r="C45" s="4">
        <v>49.5</v>
      </c>
      <c r="D45" s="4">
        <v>58.36</v>
      </c>
      <c r="E45" s="4">
        <v>71.290000000000006</v>
      </c>
      <c r="F45" s="4">
        <v>74.87</v>
      </c>
      <c r="G45" s="4">
        <v>77.099999999999994</v>
      </c>
      <c r="H45" s="4">
        <v>76.64</v>
      </c>
      <c r="I45" s="4">
        <v>79.3</v>
      </c>
      <c r="J45" s="4">
        <v>75.900000000000006</v>
      </c>
      <c r="K45" s="4">
        <v>83.9</v>
      </c>
      <c r="L45" s="4">
        <v>74.87</v>
      </c>
      <c r="M45" s="4"/>
      <c r="N45" s="4">
        <v>76.64</v>
      </c>
      <c r="O45" s="4"/>
      <c r="P45" s="4">
        <v>75.900000000000006</v>
      </c>
      <c r="Q45" s="4"/>
      <c r="R45">
        <f>(L45+N45+P45)/3</f>
        <v>75.803333333333327</v>
      </c>
    </row>
    <row r="46" spans="1:18" ht="18.75" customHeight="1" x14ac:dyDescent="0.2">
      <c r="A46" s="7" t="s">
        <v>55</v>
      </c>
      <c r="B46" s="10" t="s">
        <v>12</v>
      </c>
      <c r="C46" s="1"/>
      <c r="D46" s="1"/>
      <c r="E46" s="1"/>
      <c r="F46" s="1"/>
      <c r="G46" s="1"/>
      <c r="H46" s="1"/>
      <c r="I46" s="1"/>
      <c r="J46" s="1"/>
      <c r="K46" s="1"/>
      <c r="L46" s="4"/>
      <c r="M46" s="4">
        <v>77.099999999999994</v>
      </c>
      <c r="N46" s="4"/>
      <c r="O46" s="4">
        <v>79.3</v>
      </c>
      <c r="P46" s="4"/>
      <c r="Q46" s="4">
        <v>83.9</v>
      </c>
      <c r="R46">
        <f>(M46+O46+Q46)/3</f>
        <v>80.099999999999994</v>
      </c>
    </row>
    <row r="47" spans="1:18" ht="55.5" customHeight="1" x14ac:dyDescent="0.2">
      <c r="A47" s="6" t="s">
        <v>129</v>
      </c>
      <c r="B47" s="9" t="s">
        <v>54</v>
      </c>
      <c r="C47" s="4">
        <v>19.260000000000002</v>
      </c>
      <c r="D47" s="4">
        <v>19.71</v>
      </c>
      <c r="E47" s="4">
        <v>22.65</v>
      </c>
      <c r="F47" s="4">
        <v>21.4</v>
      </c>
      <c r="G47" s="4">
        <v>21.6</v>
      </c>
      <c r="H47" s="4">
        <v>21.6</v>
      </c>
      <c r="I47" s="4">
        <v>21.7</v>
      </c>
      <c r="J47" s="4">
        <v>20.8</v>
      </c>
      <c r="K47" s="4">
        <v>22.1</v>
      </c>
    </row>
    <row r="48" spans="1:18" ht="40.5" customHeight="1" x14ac:dyDescent="0.2">
      <c r="A48" s="6" t="s">
        <v>130</v>
      </c>
      <c r="B48" s="9" t="s">
        <v>56</v>
      </c>
      <c r="C48" s="4">
        <v>35.9</v>
      </c>
      <c r="D48" s="4">
        <v>36.549999999999997</v>
      </c>
      <c r="E48" s="4">
        <v>37.299999999999997</v>
      </c>
      <c r="F48" s="4">
        <v>38.03</v>
      </c>
      <c r="G48" s="4">
        <v>38.020000000000003</v>
      </c>
      <c r="H48" s="4">
        <v>38.82</v>
      </c>
      <c r="I48" s="4">
        <v>38.68</v>
      </c>
      <c r="J48" s="4">
        <v>39.61</v>
      </c>
      <c r="K48" s="4">
        <v>39.4</v>
      </c>
    </row>
    <row r="49" spans="1:18" ht="33.75" customHeight="1" x14ac:dyDescent="0.2">
      <c r="A49" s="6" t="s">
        <v>57</v>
      </c>
      <c r="B49" s="9" t="s">
        <v>26</v>
      </c>
      <c r="C49" s="4">
        <v>4002.64</v>
      </c>
      <c r="D49" s="4">
        <v>4033.32</v>
      </c>
      <c r="E49" s="4">
        <v>4101.47</v>
      </c>
      <c r="F49" s="4">
        <v>4159.8500000000004</v>
      </c>
      <c r="G49" s="4">
        <v>4160.88</v>
      </c>
      <c r="H49" s="4">
        <v>4228.34</v>
      </c>
      <c r="I49" s="4">
        <v>4231.18</v>
      </c>
      <c r="J49" s="4">
        <v>4296.6400000000003</v>
      </c>
      <c r="K49" s="4">
        <v>4307.09</v>
      </c>
    </row>
    <row r="50" spans="1:18" ht="35.25" customHeight="1" x14ac:dyDescent="0.2">
      <c r="A50" s="6" t="s">
        <v>58</v>
      </c>
      <c r="B50" s="9" t="s">
        <v>26</v>
      </c>
      <c r="C50" s="4">
        <v>82.55</v>
      </c>
      <c r="D50" s="4">
        <v>66.89</v>
      </c>
      <c r="E50" s="4">
        <v>63.73</v>
      </c>
      <c r="F50" s="4">
        <v>47.24</v>
      </c>
      <c r="G50" s="4">
        <v>46.08</v>
      </c>
      <c r="H50" s="4">
        <v>39.090000000000003</v>
      </c>
      <c r="I50" s="4">
        <v>37.090000000000003</v>
      </c>
      <c r="J50" s="4">
        <v>31.1</v>
      </c>
      <c r="K50" s="4">
        <v>29.49</v>
      </c>
    </row>
    <row r="51" spans="1:18" ht="18.75" customHeight="1" x14ac:dyDescent="0.2">
      <c r="A51" s="7" t="s">
        <v>55</v>
      </c>
      <c r="B51" s="10" t="s">
        <v>12</v>
      </c>
      <c r="C51" s="1"/>
      <c r="D51" s="1"/>
      <c r="E51" s="1"/>
      <c r="F51" s="1"/>
      <c r="G51" s="1"/>
      <c r="H51" s="1"/>
      <c r="I51" s="1"/>
      <c r="J51" s="1"/>
      <c r="K51" s="1"/>
    </row>
    <row r="52" spans="1:18" ht="33.75" customHeight="1" x14ac:dyDescent="0.2">
      <c r="A52" s="6" t="s">
        <v>59</v>
      </c>
      <c r="B52" s="9" t="s">
        <v>26</v>
      </c>
      <c r="C52" s="4">
        <v>28.59</v>
      </c>
      <c r="D52" s="4">
        <v>40.96</v>
      </c>
      <c r="E52" s="4">
        <v>40.799999999999997</v>
      </c>
      <c r="F52" s="4">
        <v>24.31</v>
      </c>
      <c r="G52" s="4">
        <v>24.3</v>
      </c>
      <c r="H52" s="4">
        <v>16.16</v>
      </c>
      <c r="I52" s="4">
        <v>15.31</v>
      </c>
      <c r="J52" s="4">
        <v>8.17</v>
      </c>
      <c r="K52" s="4">
        <v>7.71</v>
      </c>
    </row>
    <row r="53" spans="1:18" ht="18.75" customHeight="1" x14ac:dyDescent="0.2">
      <c r="A53" s="6" t="s">
        <v>60</v>
      </c>
      <c r="B53" s="9" t="s">
        <v>26</v>
      </c>
      <c r="C53" s="4">
        <v>53.96</v>
      </c>
      <c r="D53" s="4">
        <v>25.93</v>
      </c>
      <c r="E53" s="4">
        <v>22.93</v>
      </c>
      <c r="F53" s="4">
        <v>22.93</v>
      </c>
      <c r="G53" s="4">
        <v>21.78</v>
      </c>
      <c r="H53" s="4">
        <v>22.93</v>
      </c>
      <c r="I53" s="4">
        <v>21.78</v>
      </c>
      <c r="J53" s="4">
        <v>22.93</v>
      </c>
      <c r="K53" s="4">
        <v>21.78</v>
      </c>
    </row>
    <row r="54" spans="1:18" ht="35.25" customHeight="1" x14ac:dyDescent="0.2">
      <c r="A54" s="6" t="s">
        <v>61</v>
      </c>
      <c r="B54" s="9" t="s">
        <v>26</v>
      </c>
      <c r="C54" s="4">
        <v>0.14000000000000001</v>
      </c>
      <c r="D54" s="4">
        <v>27.68</v>
      </c>
      <c r="E54" s="4">
        <v>3.14</v>
      </c>
      <c r="F54" s="4">
        <v>16.489999999999998</v>
      </c>
      <c r="G54" s="4">
        <v>17.66</v>
      </c>
      <c r="H54" s="4">
        <v>8.15</v>
      </c>
      <c r="I54" s="4">
        <v>9</v>
      </c>
      <c r="J54" s="4">
        <v>7.6</v>
      </c>
      <c r="K54" s="4">
        <v>7.99</v>
      </c>
    </row>
    <row r="55" spans="1:18" ht="18.75" customHeight="1" x14ac:dyDescent="0.2">
      <c r="A55" s="7" t="s">
        <v>55</v>
      </c>
      <c r="B55" s="10" t="s">
        <v>12</v>
      </c>
      <c r="C55" s="1"/>
      <c r="D55" s="1"/>
      <c r="E55" s="1"/>
      <c r="F55" s="1"/>
      <c r="G55" s="1"/>
      <c r="H55" s="1"/>
      <c r="I55" s="1"/>
      <c r="J55" s="1"/>
      <c r="K55" s="1"/>
    </row>
    <row r="56" spans="1:18" ht="32.25" customHeight="1" x14ac:dyDescent="0.2">
      <c r="A56" s="6" t="s">
        <v>62</v>
      </c>
      <c r="B56" s="9" t="s">
        <v>26</v>
      </c>
      <c r="C56" s="4">
        <v>0.14000000000000001</v>
      </c>
      <c r="D56" s="4">
        <v>1.54</v>
      </c>
      <c r="E56" s="4">
        <v>3.14</v>
      </c>
      <c r="F56" s="4">
        <v>16.489999999999998</v>
      </c>
      <c r="G56" s="4">
        <v>16.5</v>
      </c>
      <c r="H56" s="4">
        <v>8.15</v>
      </c>
      <c r="I56" s="4">
        <v>9</v>
      </c>
      <c r="J56" s="4">
        <v>7.6</v>
      </c>
      <c r="K56" s="4">
        <v>7.99</v>
      </c>
    </row>
    <row r="57" spans="1:18" ht="18.75" customHeight="1" x14ac:dyDescent="0.2">
      <c r="A57" s="6" t="s">
        <v>63</v>
      </c>
      <c r="B57" s="9" t="s">
        <v>26</v>
      </c>
      <c r="C57" s="4" t="s">
        <v>18</v>
      </c>
      <c r="D57" s="4">
        <v>26.14</v>
      </c>
      <c r="E57" s="4" t="s">
        <v>18</v>
      </c>
      <c r="F57" s="4" t="s">
        <v>18</v>
      </c>
      <c r="G57" s="4">
        <v>1.1599999999999999</v>
      </c>
      <c r="H57" s="4" t="s">
        <v>18</v>
      </c>
      <c r="I57" s="4" t="s">
        <v>18</v>
      </c>
      <c r="J57" s="4" t="s">
        <v>18</v>
      </c>
      <c r="K57" s="4" t="s">
        <v>18</v>
      </c>
    </row>
    <row r="58" spans="1:18" ht="18.75" customHeight="1" x14ac:dyDescent="0.2">
      <c r="A58" s="13" t="s">
        <v>64</v>
      </c>
      <c r="B58" s="10" t="s">
        <v>12</v>
      </c>
      <c r="C58" s="1"/>
      <c r="D58" s="1"/>
      <c r="E58" s="1"/>
      <c r="F58" s="1"/>
      <c r="G58" s="1"/>
      <c r="H58" s="1"/>
      <c r="I58" s="1"/>
      <c r="J58" s="1"/>
      <c r="K58" s="1"/>
    </row>
    <row r="59" spans="1:18" ht="18.75" customHeight="1" x14ac:dyDescent="0.2">
      <c r="A59" s="6" t="s">
        <v>65</v>
      </c>
      <c r="B59" s="9" t="s">
        <v>43</v>
      </c>
      <c r="C59" s="2">
        <v>214</v>
      </c>
      <c r="D59" s="2">
        <v>312</v>
      </c>
      <c r="E59" s="2">
        <v>219</v>
      </c>
      <c r="F59" s="2">
        <v>99</v>
      </c>
      <c r="G59" s="2">
        <v>132</v>
      </c>
      <c r="H59" s="2">
        <v>73</v>
      </c>
      <c r="I59" s="2">
        <v>86</v>
      </c>
      <c r="J59" s="2">
        <v>62</v>
      </c>
      <c r="K59" s="2">
        <v>88</v>
      </c>
      <c r="L59">
        <v>99</v>
      </c>
      <c r="N59">
        <v>73</v>
      </c>
      <c r="P59">
        <v>62</v>
      </c>
      <c r="R59">
        <f>SUM(L59:Q59)</f>
        <v>234</v>
      </c>
    </row>
    <row r="60" spans="1:18" ht="49.5" customHeight="1" x14ac:dyDescent="0.2">
      <c r="A60" s="6" t="s">
        <v>66</v>
      </c>
      <c r="B60" s="9" t="s">
        <v>14</v>
      </c>
      <c r="C60" s="2">
        <v>733</v>
      </c>
      <c r="D60" s="2">
        <v>624</v>
      </c>
      <c r="E60" s="2">
        <v>610</v>
      </c>
      <c r="F60" s="2">
        <v>580</v>
      </c>
      <c r="G60" s="2">
        <v>550</v>
      </c>
      <c r="H60" s="2">
        <v>522</v>
      </c>
      <c r="I60" s="2">
        <v>493</v>
      </c>
      <c r="J60" s="2">
        <v>486</v>
      </c>
      <c r="K60" s="2">
        <v>469</v>
      </c>
      <c r="L60">
        <f>K60/D60*100</f>
        <v>75.160256410256409</v>
      </c>
      <c r="M60">
        <v>132</v>
      </c>
      <c r="O60">
        <v>86</v>
      </c>
      <c r="Q60">
        <v>88</v>
      </c>
      <c r="R60">
        <f>SUM(L60:Q60)</f>
        <v>381.16025641025641</v>
      </c>
    </row>
    <row r="61" spans="1:18" ht="35.25" customHeight="1" x14ac:dyDescent="0.2">
      <c r="A61" s="6" t="s">
        <v>67</v>
      </c>
      <c r="B61" s="9" t="s">
        <v>48</v>
      </c>
      <c r="C61" s="3">
        <v>17257.3</v>
      </c>
      <c r="D61" s="3">
        <v>18063.400000000001</v>
      </c>
      <c r="E61" s="3">
        <v>18834.900000000001</v>
      </c>
      <c r="F61" s="3">
        <v>19346.099999999999</v>
      </c>
      <c r="G61" s="3">
        <v>19386.8</v>
      </c>
      <c r="H61" s="3">
        <v>19752.099999999999</v>
      </c>
      <c r="I61" s="3">
        <v>19921.7</v>
      </c>
      <c r="J61" s="3">
        <v>20314.3</v>
      </c>
      <c r="K61" s="3">
        <v>20830.3</v>
      </c>
    </row>
    <row r="62" spans="1:18" s="31" customFormat="1" ht="35.25" customHeight="1" x14ac:dyDescent="0.2">
      <c r="A62" s="28" t="s">
        <v>68</v>
      </c>
      <c r="B62" s="29" t="s">
        <v>23</v>
      </c>
      <c r="C62" s="30">
        <v>105.5</v>
      </c>
      <c r="D62" s="30">
        <v>104.7</v>
      </c>
      <c r="E62" s="30">
        <v>104.3</v>
      </c>
      <c r="F62" s="30">
        <v>102.7</v>
      </c>
      <c r="G62" s="30">
        <v>102.9</v>
      </c>
      <c r="H62" s="30">
        <v>102.1</v>
      </c>
      <c r="I62" s="30">
        <v>102.8</v>
      </c>
      <c r="J62" s="30">
        <v>102.8</v>
      </c>
      <c r="K62" s="30">
        <v>104.6</v>
      </c>
      <c r="L62" s="30">
        <v>102.1</v>
      </c>
      <c r="M62" s="30"/>
      <c r="N62" s="30">
        <v>102.8</v>
      </c>
      <c r="O62" s="30"/>
      <c r="P62" s="31">
        <f>GEOMEAN(L62:O62)</f>
        <v>102.44940214564456</v>
      </c>
    </row>
    <row r="63" spans="1:18" ht="30" customHeight="1" x14ac:dyDescent="0.2">
      <c r="A63" s="6" t="s">
        <v>69</v>
      </c>
      <c r="B63" s="9" t="s">
        <v>48</v>
      </c>
      <c r="C63" s="3">
        <v>13375.1</v>
      </c>
      <c r="D63" s="3">
        <v>14217.9</v>
      </c>
      <c r="E63" s="3">
        <v>15265</v>
      </c>
      <c r="F63" s="3">
        <v>15704.8</v>
      </c>
      <c r="G63" s="3">
        <v>15731</v>
      </c>
      <c r="H63" s="3">
        <v>16030.4</v>
      </c>
      <c r="I63" s="3">
        <v>16172.2</v>
      </c>
      <c r="J63" s="3">
        <v>16495.599999999999</v>
      </c>
      <c r="K63" s="3">
        <v>16965.900000000001</v>
      </c>
      <c r="L63" s="30"/>
      <c r="M63" s="30">
        <v>102.8</v>
      </c>
      <c r="N63" s="30"/>
      <c r="O63" s="30">
        <v>104.6</v>
      </c>
      <c r="P63" s="31">
        <f>GEOMEAN(L63:O63)</f>
        <v>103.69609442982893</v>
      </c>
    </row>
    <row r="64" spans="1:18" ht="80.25" customHeight="1" x14ac:dyDescent="0.2">
      <c r="A64" s="6" t="s">
        <v>70</v>
      </c>
      <c r="B64" s="9" t="s">
        <v>23</v>
      </c>
      <c r="C64" s="3">
        <v>103.2</v>
      </c>
      <c r="D64" s="3">
        <v>106.3</v>
      </c>
      <c r="E64" s="3">
        <v>107.4</v>
      </c>
      <c r="F64" s="3">
        <v>102.9</v>
      </c>
      <c r="G64" s="3">
        <v>103.1</v>
      </c>
      <c r="H64" s="3">
        <v>102.1</v>
      </c>
      <c r="I64" s="3">
        <v>102.8</v>
      </c>
      <c r="J64" s="3">
        <v>102.9</v>
      </c>
      <c r="K64" s="3">
        <v>104.9</v>
      </c>
    </row>
    <row r="65" spans="1:11" ht="60.75" customHeight="1" x14ac:dyDescent="0.2">
      <c r="A65" s="6" t="s">
        <v>71</v>
      </c>
      <c r="B65" s="9" t="s">
        <v>48</v>
      </c>
      <c r="C65" s="3">
        <v>3882.2</v>
      </c>
      <c r="D65" s="3">
        <v>3845.5</v>
      </c>
      <c r="E65" s="3">
        <v>3569.9</v>
      </c>
      <c r="F65" s="3">
        <v>3641.3</v>
      </c>
      <c r="G65" s="3">
        <v>3655.8</v>
      </c>
      <c r="H65" s="3">
        <v>3721.7</v>
      </c>
      <c r="I65" s="3">
        <v>3749.5</v>
      </c>
      <c r="J65" s="3">
        <v>3818.7</v>
      </c>
      <c r="K65" s="3">
        <v>3864.4</v>
      </c>
    </row>
    <row r="66" spans="1:11" ht="87" customHeight="1" x14ac:dyDescent="0.2">
      <c r="A66" s="6" t="s">
        <v>72</v>
      </c>
      <c r="B66" s="9" t="s">
        <v>23</v>
      </c>
      <c r="C66" s="3">
        <v>114.1</v>
      </c>
      <c r="D66" s="3">
        <v>99.1</v>
      </c>
      <c r="E66" s="3">
        <v>92.8</v>
      </c>
      <c r="F66" s="3">
        <v>102</v>
      </c>
      <c r="G66" s="3">
        <v>102.4</v>
      </c>
      <c r="H66" s="3">
        <v>102.2</v>
      </c>
      <c r="I66" s="3">
        <v>102.6</v>
      </c>
      <c r="J66" s="3">
        <v>102.6</v>
      </c>
      <c r="K66" s="3">
        <v>103.1</v>
      </c>
    </row>
    <row r="67" spans="1:11" ht="58.5" customHeight="1" x14ac:dyDescent="0.2">
      <c r="A67" s="6" t="s">
        <v>73</v>
      </c>
      <c r="B67" s="9" t="s">
        <v>74</v>
      </c>
      <c r="C67" s="3">
        <v>30945.7</v>
      </c>
      <c r="D67" s="3">
        <v>34052.300000000003</v>
      </c>
      <c r="E67" s="3">
        <v>36040.800000000003</v>
      </c>
      <c r="F67" s="3">
        <v>37018.9</v>
      </c>
      <c r="G67" s="3">
        <v>37071.300000000003</v>
      </c>
      <c r="H67" s="3">
        <v>37781.9</v>
      </c>
      <c r="I67" s="3">
        <v>38035.599999999999</v>
      </c>
      <c r="J67" s="3">
        <v>38830.6</v>
      </c>
      <c r="K67" s="3">
        <v>39709.4</v>
      </c>
    </row>
    <row r="68" spans="1:11" ht="61.5" customHeight="1" x14ac:dyDescent="0.2">
      <c r="A68" s="6" t="s">
        <v>75</v>
      </c>
      <c r="B68" s="9" t="s">
        <v>23</v>
      </c>
      <c r="C68" s="3">
        <v>107.7</v>
      </c>
      <c r="D68" s="3">
        <v>110</v>
      </c>
      <c r="E68" s="3">
        <v>105.8</v>
      </c>
      <c r="F68" s="3">
        <v>102.7</v>
      </c>
      <c r="G68" s="3">
        <v>102.9</v>
      </c>
      <c r="H68" s="3">
        <v>102.1</v>
      </c>
      <c r="I68" s="3">
        <v>102.6</v>
      </c>
      <c r="J68" s="3">
        <v>102.8</v>
      </c>
      <c r="K68" s="3">
        <v>104.4</v>
      </c>
    </row>
    <row r="69" spans="1:11" ht="82.5" customHeight="1" x14ac:dyDescent="0.2">
      <c r="A69" s="6" t="s">
        <v>76</v>
      </c>
      <c r="B69" s="9" t="s">
        <v>28</v>
      </c>
      <c r="C69" s="3">
        <v>38161.800000000003</v>
      </c>
      <c r="D69" s="3">
        <v>40239.9</v>
      </c>
      <c r="E69" s="3">
        <v>43645.2</v>
      </c>
      <c r="F69" s="3">
        <v>44902.7</v>
      </c>
      <c r="G69" s="3">
        <v>44954.400000000001</v>
      </c>
      <c r="H69" s="3">
        <v>45810</v>
      </c>
      <c r="I69" s="3">
        <v>46123.5</v>
      </c>
      <c r="J69" s="3">
        <v>47092.6</v>
      </c>
      <c r="K69" s="3">
        <v>48291.3</v>
      </c>
    </row>
    <row r="70" spans="1:11" ht="77.25" customHeight="1" x14ac:dyDescent="0.2">
      <c r="A70" s="6" t="s">
        <v>77</v>
      </c>
      <c r="B70" s="9" t="s">
        <v>23</v>
      </c>
      <c r="C70" s="3">
        <v>104.9</v>
      </c>
      <c r="D70" s="3">
        <v>105.4</v>
      </c>
      <c r="E70" s="3">
        <v>108.5</v>
      </c>
      <c r="F70" s="3">
        <v>102.9</v>
      </c>
      <c r="G70" s="3">
        <v>103</v>
      </c>
      <c r="H70" s="3">
        <v>102</v>
      </c>
      <c r="I70" s="3">
        <v>102.6</v>
      </c>
      <c r="J70" s="3">
        <v>102.8</v>
      </c>
      <c r="K70" s="3">
        <v>104.7</v>
      </c>
    </row>
    <row r="71" spans="1:11" ht="65.25" customHeight="1" x14ac:dyDescent="0.2">
      <c r="A71" s="6" t="s">
        <v>78</v>
      </c>
      <c r="B71" s="9" t="s">
        <v>74</v>
      </c>
      <c r="C71" s="3">
        <v>18738.3</v>
      </c>
      <c r="D71" s="3">
        <v>21709.8</v>
      </c>
      <c r="E71" s="3">
        <v>20653.400000000001</v>
      </c>
      <c r="F71" s="3">
        <v>21066.5</v>
      </c>
      <c r="G71" s="3">
        <v>21128.400000000001</v>
      </c>
      <c r="H71" s="3">
        <v>21530.1</v>
      </c>
      <c r="I71" s="3">
        <v>21656.400000000001</v>
      </c>
      <c r="J71" s="3">
        <v>22089.8</v>
      </c>
      <c r="K71" s="3">
        <v>22306.1</v>
      </c>
    </row>
    <row r="72" spans="1:11" ht="65.25" customHeight="1" x14ac:dyDescent="0.2">
      <c r="A72" s="6" t="s">
        <v>79</v>
      </c>
      <c r="B72" s="9" t="s">
        <v>23</v>
      </c>
      <c r="C72" s="3">
        <v>117.6</v>
      </c>
      <c r="D72" s="3">
        <v>115.9</v>
      </c>
      <c r="E72" s="3">
        <v>95.1</v>
      </c>
      <c r="F72" s="3">
        <v>102</v>
      </c>
      <c r="G72" s="3">
        <v>102.3</v>
      </c>
      <c r="H72" s="3">
        <v>102.2</v>
      </c>
      <c r="I72" s="3">
        <v>102.5</v>
      </c>
      <c r="J72" s="3">
        <v>102.6</v>
      </c>
      <c r="K72" s="3">
        <v>103</v>
      </c>
    </row>
    <row r="73" spans="1:11" ht="63" customHeight="1" x14ac:dyDescent="0.2">
      <c r="A73" s="6" t="s">
        <v>80</v>
      </c>
      <c r="B73" s="9" t="s">
        <v>14</v>
      </c>
      <c r="C73" s="2">
        <v>46472</v>
      </c>
      <c r="D73" s="2">
        <v>44205</v>
      </c>
      <c r="E73" s="2">
        <v>43550</v>
      </c>
      <c r="F73" s="2">
        <v>43550</v>
      </c>
      <c r="G73" s="2">
        <v>43580</v>
      </c>
      <c r="H73" s="2">
        <v>43566</v>
      </c>
      <c r="I73" s="2">
        <v>43647</v>
      </c>
      <c r="J73" s="2">
        <v>43596</v>
      </c>
      <c r="K73" s="2">
        <v>43714</v>
      </c>
    </row>
    <row r="74" spans="1:11" ht="90" customHeight="1" x14ac:dyDescent="0.2">
      <c r="A74" s="6" t="s">
        <v>81</v>
      </c>
      <c r="B74" s="9" t="s">
        <v>23</v>
      </c>
      <c r="C74" s="3">
        <v>97.9</v>
      </c>
      <c r="D74" s="3">
        <v>95.1</v>
      </c>
      <c r="E74" s="3">
        <v>98.5</v>
      </c>
      <c r="F74" s="3">
        <v>100</v>
      </c>
      <c r="G74" s="3">
        <v>100.1</v>
      </c>
      <c r="H74" s="3">
        <v>100</v>
      </c>
      <c r="I74" s="3">
        <v>100.2</v>
      </c>
      <c r="J74" s="3">
        <v>100.1</v>
      </c>
      <c r="K74" s="3">
        <v>100.2</v>
      </c>
    </row>
    <row r="75" spans="1:11" ht="96.75" customHeight="1" x14ac:dyDescent="0.2">
      <c r="A75" s="6" t="s">
        <v>82</v>
      </c>
      <c r="B75" s="9" t="s">
        <v>14</v>
      </c>
      <c r="C75" s="2">
        <v>29207</v>
      </c>
      <c r="D75" s="2">
        <v>29444</v>
      </c>
      <c r="E75" s="2">
        <v>29146</v>
      </c>
      <c r="F75" s="2">
        <v>29146</v>
      </c>
      <c r="G75" s="2">
        <v>29161</v>
      </c>
      <c r="H75" s="2">
        <v>29161</v>
      </c>
      <c r="I75" s="2">
        <v>29219</v>
      </c>
      <c r="J75" s="2">
        <v>29190</v>
      </c>
      <c r="K75" s="2">
        <v>29277</v>
      </c>
    </row>
    <row r="76" spans="1:11" ht="96.75" customHeight="1" x14ac:dyDescent="0.2">
      <c r="A76" s="6" t="s">
        <v>83</v>
      </c>
      <c r="B76" s="9" t="s">
        <v>23</v>
      </c>
      <c r="C76" s="3">
        <v>98.4</v>
      </c>
      <c r="D76" s="3">
        <v>100.8</v>
      </c>
      <c r="E76" s="3">
        <v>99</v>
      </c>
      <c r="F76" s="3">
        <v>100</v>
      </c>
      <c r="G76" s="3">
        <v>100.1</v>
      </c>
      <c r="H76" s="3">
        <v>100.1</v>
      </c>
      <c r="I76" s="3">
        <v>100.2</v>
      </c>
      <c r="J76" s="3">
        <v>100.1</v>
      </c>
      <c r="K76" s="3">
        <v>100.2</v>
      </c>
    </row>
    <row r="77" spans="1:11" ht="70.5" customHeight="1" x14ac:dyDescent="0.2">
      <c r="A77" s="6" t="s">
        <v>84</v>
      </c>
      <c r="B77" s="9" t="s">
        <v>14</v>
      </c>
      <c r="C77" s="2">
        <v>17265</v>
      </c>
      <c r="D77" s="2">
        <v>14761</v>
      </c>
      <c r="E77" s="2">
        <v>14404</v>
      </c>
      <c r="F77" s="2">
        <v>14404</v>
      </c>
      <c r="G77" s="2">
        <v>14419</v>
      </c>
      <c r="H77" s="2">
        <v>14405</v>
      </c>
      <c r="I77" s="2">
        <v>14428</v>
      </c>
      <c r="J77" s="2">
        <v>14406</v>
      </c>
      <c r="K77" s="2">
        <v>14437</v>
      </c>
    </row>
    <row r="78" spans="1:11" ht="69.75" customHeight="1" x14ac:dyDescent="0.2">
      <c r="A78" s="6" t="s">
        <v>85</v>
      </c>
      <c r="B78" s="9" t="s">
        <v>23</v>
      </c>
      <c r="C78" s="3">
        <v>97.1</v>
      </c>
      <c r="D78" s="3">
        <v>85.5</v>
      </c>
      <c r="E78" s="3">
        <v>97.6</v>
      </c>
      <c r="F78" s="3">
        <v>100</v>
      </c>
      <c r="G78" s="3">
        <v>100.1</v>
      </c>
      <c r="H78" s="3">
        <v>100</v>
      </c>
      <c r="I78" s="3">
        <v>100.1</v>
      </c>
      <c r="J78" s="3">
        <v>100</v>
      </c>
      <c r="K78" s="3">
        <v>100.1</v>
      </c>
    </row>
    <row r="79" spans="1:11" ht="27" customHeight="1" x14ac:dyDescent="0.2">
      <c r="A79" s="7" t="s">
        <v>86</v>
      </c>
      <c r="B79" s="10" t="s">
        <v>12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27" customHeight="1" x14ac:dyDescent="0.2">
      <c r="A80" s="7" t="s">
        <v>87</v>
      </c>
      <c r="B80" s="10" t="s">
        <v>74</v>
      </c>
      <c r="C80" s="3">
        <v>42655.9</v>
      </c>
      <c r="D80" s="3">
        <v>46835.8</v>
      </c>
      <c r="E80" s="3">
        <v>51375.1</v>
      </c>
      <c r="F80" s="3">
        <v>53995.199999999997</v>
      </c>
      <c r="G80" s="3">
        <v>54503.199999999997</v>
      </c>
      <c r="H80" s="3">
        <v>56803</v>
      </c>
      <c r="I80" s="3">
        <v>57941.9</v>
      </c>
      <c r="J80" s="3">
        <v>60438.400000000001</v>
      </c>
      <c r="K80" s="3">
        <v>61803.199999999997</v>
      </c>
    </row>
    <row r="81" spans="1:11" ht="27" customHeight="1" x14ac:dyDescent="0.2">
      <c r="A81" s="7" t="s">
        <v>88</v>
      </c>
      <c r="B81" s="10" t="s">
        <v>74</v>
      </c>
      <c r="C81" s="3">
        <v>38830</v>
      </c>
      <c r="D81" s="3">
        <v>41921</v>
      </c>
      <c r="E81" s="3">
        <v>45980.7</v>
      </c>
      <c r="F81" s="3">
        <v>48325.7</v>
      </c>
      <c r="G81" s="3">
        <v>48780.3</v>
      </c>
      <c r="H81" s="3">
        <v>50838.7</v>
      </c>
      <c r="I81" s="3">
        <v>51858</v>
      </c>
      <c r="J81" s="3">
        <v>54092.3</v>
      </c>
      <c r="K81" s="3">
        <v>55313.8</v>
      </c>
    </row>
    <row r="82" spans="1:11" ht="27" customHeight="1" x14ac:dyDescent="0.2">
      <c r="A82" s="7" t="s">
        <v>89</v>
      </c>
      <c r="B82" s="10" t="s">
        <v>74</v>
      </c>
      <c r="C82" s="3">
        <v>42829.2</v>
      </c>
      <c r="D82" s="3">
        <v>45877.599999999999</v>
      </c>
      <c r="E82" s="3">
        <v>47750</v>
      </c>
      <c r="F82" s="3">
        <v>50162.1</v>
      </c>
      <c r="G82" s="3">
        <v>50634</v>
      </c>
      <c r="H82" s="3">
        <v>50162.1</v>
      </c>
      <c r="I82" s="3">
        <v>50634</v>
      </c>
      <c r="J82" s="3">
        <v>50162.1</v>
      </c>
      <c r="K82" s="3">
        <v>50634</v>
      </c>
    </row>
    <row r="83" spans="1:11" ht="27" customHeight="1" x14ac:dyDescent="0.2">
      <c r="A83" s="7" t="s">
        <v>90</v>
      </c>
      <c r="B83" s="10" t="s">
        <v>74</v>
      </c>
      <c r="C83" s="3">
        <v>48385.599999999999</v>
      </c>
      <c r="D83" s="3">
        <v>51451.7</v>
      </c>
      <c r="E83" s="3">
        <v>52657</v>
      </c>
      <c r="F83" s="3">
        <v>55354.1</v>
      </c>
      <c r="G83" s="3">
        <v>55852.3</v>
      </c>
      <c r="H83" s="3">
        <v>55354.1</v>
      </c>
      <c r="I83" s="3">
        <v>55852.3</v>
      </c>
      <c r="J83" s="3">
        <v>55354.1</v>
      </c>
      <c r="K83" s="3">
        <v>55852.3</v>
      </c>
    </row>
    <row r="84" spans="1:11" ht="27" customHeight="1" x14ac:dyDescent="0.2">
      <c r="A84" s="7" t="s">
        <v>91</v>
      </c>
      <c r="B84" s="10" t="s">
        <v>12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41.25" customHeight="1" x14ac:dyDescent="0.2">
      <c r="A85" s="7" t="s">
        <v>92</v>
      </c>
      <c r="B85" s="10" t="s">
        <v>12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27" customHeight="1" x14ac:dyDescent="0.2">
      <c r="A86" s="7" t="s">
        <v>94</v>
      </c>
      <c r="B86" s="10" t="s">
        <v>12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83.25" customHeight="1" x14ac:dyDescent="0.2">
      <c r="A87" s="6" t="s">
        <v>95</v>
      </c>
      <c r="B87" s="9" t="s">
        <v>74</v>
      </c>
      <c r="C87" s="3">
        <v>35169.599999999999</v>
      </c>
      <c r="D87" s="3">
        <v>39928.699999999997</v>
      </c>
      <c r="E87" s="3">
        <v>46074.9</v>
      </c>
      <c r="F87" s="3">
        <v>48434.9</v>
      </c>
      <c r="G87" s="3">
        <v>48928.6</v>
      </c>
      <c r="H87" s="3">
        <v>50909.2</v>
      </c>
      <c r="I87" s="3">
        <v>51953.1</v>
      </c>
      <c r="J87" s="3">
        <v>54144.7</v>
      </c>
      <c r="K87" s="3">
        <v>55347.3</v>
      </c>
    </row>
    <row r="88" spans="1:11" ht="96" customHeight="1" x14ac:dyDescent="0.2">
      <c r="A88" s="6" t="s">
        <v>96</v>
      </c>
      <c r="B88" s="9" t="s">
        <v>23</v>
      </c>
      <c r="C88" s="3">
        <v>114.6</v>
      </c>
      <c r="D88" s="3">
        <v>113.5</v>
      </c>
      <c r="E88" s="3">
        <v>115.4</v>
      </c>
      <c r="F88" s="3">
        <v>105.1</v>
      </c>
      <c r="G88" s="3">
        <v>106.2</v>
      </c>
      <c r="H88" s="3">
        <v>105.1</v>
      </c>
      <c r="I88" s="3">
        <v>106.2</v>
      </c>
      <c r="J88" s="3">
        <v>106.4</v>
      </c>
      <c r="K88" s="3">
        <v>106.5</v>
      </c>
    </row>
    <row r="89" spans="1:11" ht="61.5" customHeight="1" x14ac:dyDescent="0.2">
      <c r="A89" s="6" t="s">
        <v>97</v>
      </c>
      <c r="B89" s="9" t="s">
        <v>93</v>
      </c>
      <c r="C89" s="4">
        <v>82.45</v>
      </c>
      <c r="D89" s="4">
        <v>85.25</v>
      </c>
      <c r="E89" s="4">
        <v>89.68</v>
      </c>
      <c r="F89" s="4">
        <v>89.7</v>
      </c>
      <c r="G89" s="4">
        <v>89.77</v>
      </c>
      <c r="H89" s="4">
        <v>89.62</v>
      </c>
      <c r="I89" s="4">
        <v>89.66</v>
      </c>
      <c r="J89" s="4">
        <v>89.59</v>
      </c>
      <c r="K89" s="4">
        <v>89.55</v>
      </c>
    </row>
    <row r="90" spans="1:11" ht="135" customHeight="1" x14ac:dyDescent="0.2">
      <c r="A90" s="6" t="s">
        <v>98</v>
      </c>
      <c r="B90" s="9" t="s">
        <v>93</v>
      </c>
      <c r="C90" s="3">
        <v>90.6</v>
      </c>
      <c r="D90" s="3">
        <v>95.2</v>
      </c>
      <c r="E90" s="3">
        <v>100.2</v>
      </c>
      <c r="F90" s="3">
        <v>100.2</v>
      </c>
      <c r="G90" s="3">
        <v>100.3</v>
      </c>
      <c r="H90" s="3">
        <v>100.1</v>
      </c>
      <c r="I90" s="3">
        <v>100.2</v>
      </c>
      <c r="J90" s="3">
        <v>100.1</v>
      </c>
      <c r="K90" s="3">
        <v>100.1</v>
      </c>
    </row>
    <row r="91" spans="1:11" ht="18.75" customHeight="1" x14ac:dyDescent="0.2">
      <c r="A91" s="13" t="s">
        <v>99</v>
      </c>
      <c r="B91" s="10" t="s">
        <v>12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49.5" customHeight="1" x14ac:dyDescent="0.2">
      <c r="A92" s="6" t="s">
        <v>100</v>
      </c>
      <c r="B92" s="9" t="s">
        <v>101</v>
      </c>
      <c r="C92" s="3">
        <v>1233.5</v>
      </c>
      <c r="D92" s="3">
        <v>1346.9</v>
      </c>
      <c r="E92" s="3">
        <v>1367.1</v>
      </c>
      <c r="F92" s="3">
        <v>1402.3</v>
      </c>
      <c r="G92" s="3">
        <v>1445.6</v>
      </c>
      <c r="H92" s="3">
        <v>1450.4</v>
      </c>
      <c r="I92" s="3">
        <v>1455</v>
      </c>
      <c r="J92" s="3">
        <v>1536.4</v>
      </c>
      <c r="K92" s="3">
        <v>1538.3</v>
      </c>
    </row>
    <row r="93" spans="1:11" ht="54.75" customHeight="1" x14ac:dyDescent="0.2">
      <c r="A93" s="6" t="s">
        <v>102</v>
      </c>
      <c r="B93" s="9" t="s">
        <v>26</v>
      </c>
      <c r="C93" s="3">
        <v>137.80000000000001</v>
      </c>
      <c r="D93" s="3">
        <v>149.4</v>
      </c>
      <c r="E93" s="3">
        <v>150.6</v>
      </c>
      <c r="F93" s="3">
        <v>153.80000000000001</v>
      </c>
      <c r="G93" s="3">
        <v>158.6</v>
      </c>
      <c r="H93" s="3">
        <v>158.30000000000001</v>
      </c>
      <c r="I93" s="3">
        <v>159.19999999999999</v>
      </c>
      <c r="J93" s="3">
        <v>167</v>
      </c>
      <c r="K93" s="3">
        <v>168.2</v>
      </c>
    </row>
    <row r="94" spans="1:11" ht="141" customHeight="1" x14ac:dyDescent="0.2">
      <c r="A94" s="6" t="s">
        <v>103</v>
      </c>
      <c r="B94" s="9" t="s">
        <v>26</v>
      </c>
      <c r="C94" s="4">
        <v>68.989999999999995</v>
      </c>
      <c r="D94" s="4">
        <v>68.989999999999995</v>
      </c>
      <c r="E94" s="4">
        <v>68.989999999999995</v>
      </c>
      <c r="F94" s="4">
        <v>68.989999999999995</v>
      </c>
      <c r="G94" s="4">
        <v>68.989999999999995</v>
      </c>
      <c r="H94" s="4">
        <v>68.989999999999995</v>
      </c>
      <c r="I94" s="4">
        <v>68.989999999999995</v>
      </c>
      <c r="J94" s="4">
        <v>68.989999999999995</v>
      </c>
      <c r="K94" s="4">
        <v>68.989999999999995</v>
      </c>
    </row>
    <row r="95" spans="1:11" ht="18.75" customHeight="1" x14ac:dyDescent="0.2">
      <c r="A95" s="7" t="s">
        <v>104</v>
      </c>
      <c r="B95" s="10" t="s">
        <v>12</v>
      </c>
      <c r="C95" s="1"/>
      <c r="D95" s="1"/>
      <c r="E95" s="1"/>
      <c r="F95" s="1"/>
      <c r="G95" s="1"/>
      <c r="H95" s="1"/>
      <c r="I95" s="1"/>
      <c r="J95" s="1"/>
      <c r="K95" s="1"/>
    </row>
    <row r="96" spans="1:11" ht="18.75" customHeight="1" x14ac:dyDescent="0.2">
      <c r="A96" s="6" t="s">
        <v>47</v>
      </c>
      <c r="B96" s="9" t="s">
        <v>48</v>
      </c>
      <c r="C96" s="3">
        <v>21449.5</v>
      </c>
      <c r="D96" s="3">
        <v>23189.5</v>
      </c>
      <c r="E96" s="3">
        <v>24671.4</v>
      </c>
      <c r="F96" s="3">
        <v>26594.5</v>
      </c>
      <c r="G96" s="3">
        <v>26735.9</v>
      </c>
      <c r="H96" s="3">
        <v>28571.200000000001</v>
      </c>
      <c r="I96" s="3">
        <v>28861.5</v>
      </c>
      <c r="J96" s="3">
        <v>30932.400000000001</v>
      </c>
      <c r="K96" s="3">
        <v>31396.7</v>
      </c>
    </row>
    <row r="97" spans="1:18" ht="46.5" customHeight="1" x14ac:dyDescent="0.2">
      <c r="A97" s="6" t="s">
        <v>137</v>
      </c>
      <c r="B97" s="9" t="s">
        <v>23</v>
      </c>
      <c r="C97" s="3">
        <v>101.2</v>
      </c>
      <c r="D97" s="3">
        <v>103.4</v>
      </c>
      <c r="E97" s="3">
        <v>104.1</v>
      </c>
      <c r="F97" s="3">
        <v>103.4</v>
      </c>
      <c r="G97" s="3">
        <v>104</v>
      </c>
      <c r="H97" s="3">
        <v>103.8</v>
      </c>
      <c r="I97" s="3">
        <v>104.3</v>
      </c>
      <c r="J97" s="3">
        <v>104.1</v>
      </c>
      <c r="K97" s="3">
        <v>104.6</v>
      </c>
      <c r="L97" s="3">
        <v>103.4</v>
      </c>
      <c r="M97" s="3"/>
      <c r="N97" s="3">
        <v>103.8</v>
      </c>
      <c r="O97" s="3"/>
      <c r="P97" s="3">
        <v>104.1</v>
      </c>
      <c r="Q97" s="3"/>
      <c r="R97">
        <f>GEOMEAN(L97:Q97)</f>
        <v>103.76627035100201</v>
      </c>
    </row>
    <row r="98" spans="1:18" ht="18.75" customHeight="1" x14ac:dyDescent="0.2">
      <c r="A98" s="6" t="s">
        <v>49</v>
      </c>
      <c r="B98" s="9" t="s">
        <v>23</v>
      </c>
      <c r="C98" s="3">
        <v>109.1</v>
      </c>
      <c r="D98" s="3">
        <v>104.6</v>
      </c>
      <c r="E98" s="3">
        <v>102.2</v>
      </c>
      <c r="F98" s="3">
        <v>104.2</v>
      </c>
      <c r="G98" s="3">
        <v>104.2</v>
      </c>
      <c r="H98" s="3">
        <v>103.5</v>
      </c>
      <c r="I98" s="3">
        <v>103.5</v>
      </c>
      <c r="J98" s="3">
        <v>104</v>
      </c>
      <c r="K98" s="3">
        <v>104</v>
      </c>
      <c r="L98" s="3"/>
      <c r="M98" s="3">
        <v>104</v>
      </c>
      <c r="N98" s="3"/>
      <c r="O98" s="3">
        <v>104.3</v>
      </c>
      <c r="P98" s="3"/>
      <c r="Q98" s="3">
        <v>104.6</v>
      </c>
      <c r="R98">
        <f>GEOMEAN(L98:Q98)</f>
        <v>104.29971236737552</v>
      </c>
    </row>
    <row r="99" spans="1:18" ht="18.75" customHeight="1" x14ac:dyDescent="0.2">
      <c r="A99" s="13" t="s">
        <v>105</v>
      </c>
      <c r="B99" s="10" t="s">
        <v>12</v>
      </c>
      <c r="C99" s="1"/>
      <c r="D99" s="1"/>
      <c r="E99" s="1"/>
      <c r="F99" s="1"/>
      <c r="G99" s="1"/>
      <c r="H99" s="1"/>
      <c r="I99" s="1"/>
      <c r="J99" s="1"/>
      <c r="K99" s="1"/>
    </row>
    <row r="100" spans="1:18" ht="18.75" customHeight="1" x14ac:dyDescent="0.2">
      <c r="A100" s="7" t="s">
        <v>106</v>
      </c>
      <c r="B100" s="10" t="s">
        <v>12</v>
      </c>
      <c r="C100" s="1"/>
      <c r="D100" s="1"/>
      <c r="E100" s="1"/>
      <c r="F100" s="1"/>
      <c r="G100" s="1"/>
      <c r="H100" s="1"/>
      <c r="I100" s="1"/>
      <c r="J100" s="1"/>
      <c r="K100" s="1"/>
    </row>
    <row r="101" spans="1:18" ht="38.25" customHeight="1" x14ac:dyDescent="0.2">
      <c r="A101" s="6" t="s">
        <v>107</v>
      </c>
      <c r="B101" s="9" t="s">
        <v>108</v>
      </c>
      <c r="C101" s="4">
        <v>0.9</v>
      </c>
      <c r="D101" s="4">
        <v>0.91</v>
      </c>
      <c r="E101" s="4">
        <v>0.91</v>
      </c>
      <c r="F101" s="4">
        <v>0.91</v>
      </c>
      <c r="G101" s="4">
        <v>0.91</v>
      </c>
      <c r="H101" s="4">
        <v>0.92</v>
      </c>
      <c r="I101" s="4">
        <v>0.91</v>
      </c>
      <c r="J101" s="4">
        <v>0.92</v>
      </c>
      <c r="K101" s="4">
        <v>0.91</v>
      </c>
    </row>
    <row r="102" spans="1:18" ht="18.75" customHeight="1" x14ac:dyDescent="0.2">
      <c r="A102" s="6" t="s">
        <v>109</v>
      </c>
      <c r="B102" s="9" t="s">
        <v>43</v>
      </c>
      <c r="C102" s="2">
        <v>1</v>
      </c>
      <c r="D102" s="2">
        <v>1</v>
      </c>
      <c r="E102" s="2">
        <v>1</v>
      </c>
      <c r="F102" s="2">
        <v>1</v>
      </c>
      <c r="G102" s="2">
        <v>1</v>
      </c>
      <c r="H102" s="2">
        <v>1</v>
      </c>
      <c r="I102" s="2">
        <v>1</v>
      </c>
      <c r="J102" s="2">
        <v>1</v>
      </c>
      <c r="K102" s="2">
        <v>1</v>
      </c>
    </row>
    <row r="103" spans="1:18" ht="129" customHeight="1" x14ac:dyDescent="0.2">
      <c r="A103" s="6" t="s">
        <v>110</v>
      </c>
      <c r="B103" s="9" t="s">
        <v>108</v>
      </c>
      <c r="C103" s="4">
        <v>8.9700000000000006</v>
      </c>
      <c r="D103" s="4">
        <v>8.16</v>
      </c>
      <c r="E103" s="4">
        <v>8.18</v>
      </c>
      <c r="F103" s="4">
        <v>8.23</v>
      </c>
      <c r="G103" s="4">
        <v>8.2200000000000006</v>
      </c>
      <c r="H103" s="4">
        <v>8.26</v>
      </c>
      <c r="I103" s="4">
        <v>8.23</v>
      </c>
      <c r="J103" s="4">
        <v>8.3000000000000007</v>
      </c>
      <c r="K103" s="4">
        <v>8.23</v>
      </c>
    </row>
    <row r="104" spans="1:18" ht="42" customHeight="1" x14ac:dyDescent="0.2">
      <c r="A104" s="6" t="s">
        <v>111</v>
      </c>
      <c r="B104" s="9" t="s">
        <v>43</v>
      </c>
      <c r="C104" s="2">
        <v>10</v>
      </c>
      <c r="D104" s="2">
        <v>9</v>
      </c>
      <c r="E104" s="2">
        <v>9</v>
      </c>
      <c r="F104" s="2">
        <v>9</v>
      </c>
      <c r="G104" s="2">
        <v>9</v>
      </c>
      <c r="H104" s="2">
        <v>9</v>
      </c>
      <c r="I104" s="2">
        <v>9</v>
      </c>
      <c r="J104" s="2">
        <v>9</v>
      </c>
      <c r="K104" s="2">
        <v>9</v>
      </c>
    </row>
    <row r="105" spans="1:18" ht="29.25" customHeight="1" x14ac:dyDescent="0.2">
      <c r="A105" s="6" t="s">
        <v>112</v>
      </c>
      <c r="B105" s="9" t="s">
        <v>108</v>
      </c>
      <c r="C105" s="4">
        <v>8.9700000000000006</v>
      </c>
      <c r="D105" s="4">
        <v>8.16</v>
      </c>
      <c r="E105" s="4">
        <v>8.18</v>
      </c>
      <c r="F105" s="4">
        <v>8.23</v>
      </c>
      <c r="G105" s="4">
        <v>8.2200000000000006</v>
      </c>
      <c r="H105" s="4">
        <v>8.26</v>
      </c>
      <c r="I105" s="4">
        <v>8.23</v>
      </c>
      <c r="J105" s="4">
        <v>8.3000000000000007</v>
      </c>
      <c r="K105" s="4">
        <v>8.23</v>
      </c>
    </row>
    <row r="106" spans="1:18" ht="32.25" customHeight="1" x14ac:dyDescent="0.2">
      <c r="A106" s="6" t="s">
        <v>113</v>
      </c>
      <c r="B106" s="9" t="s">
        <v>43</v>
      </c>
      <c r="C106" s="2">
        <v>10</v>
      </c>
      <c r="D106" s="2">
        <v>9</v>
      </c>
      <c r="E106" s="2">
        <v>9</v>
      </c>
      <c r="F106" s="2">
        <v>9</v>
      </c>
      <c r="G106" s="2">
        <v>9</v>
      </c>
      <c r="H106" s="2">
        <v>9</v>
      </c>
      <c r="I106" s="2">
        <v>9</v>
      </c>
      <c r="J106" s="2">
        <v>9</v>
      </c>
      <c r="K106" s="2">
        <v>9</v>
      </c>
    </row>
    <row r="107" spans="1:18" ht="18.75" customHeight="1" x14ac:dyDescent="0.2">
      <c r="A107" s="6" t="s">
        <v>114</v>
      </c>
      <c r="B107" s="9" t="s">
        <v>108</v>
      </c>
      <c r="C107" s="4">
        <v>2.69</v>
      </c>
      <c r="D107" s="4">
        <v>2.72</v>
      </c>
      <c r="E107" s="4">
        <v>2.73</v>
      </c>
      <c r="F107" s="4">
        <v>2.74</v>
      </c>
      <c r="G107" s="4">
        <v>2.74</v>
      </c>
      <c r="H107" s="4">
        <v>2.75</v>
      </c>
      <c r="I107" s="4">
        <v>2.74</v>
      </c>
      <c r="J107" s="4">
        <v>2.77</v>
      </c>
      <c r="K107" s="4">
        <v>2.74</v>
      </c>
    </row>
    <row r="108" spans="1:18" ht="18.75" customHeight="1" x14ac:dyDescent="0.2">
      <c r="A108" s="6" t="s">
        <v>115</v>
      </c>
      <c r="B108" s="9" t="s">
        <v>43</v>
      </c>
      <c r="C108" s="2">
        <v>3</v>
      </c>
      <c r="D108" s="2">
        <v>3</v>
      </c>
      <c r="E108" s="2">
        <v>3</v>
      </c>
      <c r="F108" s="2">
        <v>3</v>
      </c>
      <c r="G108" s="2">
        <v>3</v>
      </c>
      <c r="H108" s="2">
        <v>3</v>
      </c>
      <c r="I108" s="2">
        <v>3</v>
      </c>
      <c r="J108" s="2">
        <v>3</v>
      </c>
      <c r="K108" s="2">
        <v>3</v>
      </c>
    </row>
    <row r="109" spans="1:18" ht="18.75" customHeight="1" x14ac:dyDescent="0.2">
      <c r="A109" s="7" t="s">
        <v>116</v>
      </c>
      <c r="B109" s="10" t="s">
        <v>14</v>
      </c>
      <c r="C109" s="2">
        <v>8404</v>
      </c>
      <c r="D109" s="2">
        <v>8556</v>
      </c>
      <c r="E109" s="2">
        <v>8750</v>
      </c>
      <c r="F109" s="2">
        <v>8973</v>
      </c>
      <c r="G109" s="2">
        <v>8990</v>
      </c>
      <c r="H109" s="2">
        <v>9196</v>
      </c>
      <c r="I109" s="2">
        <v>9245</v>
      </c>
      <c r="J109" s="2">
        <v>9418</v>
      </c>
      <c r="K109" s="2">
        <v>9638</v>
      </c>
    </row>
    <row r="110" spans="1:18" ht="18.75" customHeight="1" x14ac:dyDescent="0.2">
      <c r="A110" s="13" t="s">
        <v>117</v>
      </c>
      <c r="B110" s="10" t="s">
        <v>12</v>
      </c>
      <c r="C110" s="1"/>
      <c r="D110" s="1"/>
      <c r="E110" s="1"/>
      <c r="F110" s="1"/>
      <c r="G110" s="1"/>
      <c r="H110" s="1"/>
      <c r="I110" s="1"/>
      <c r="J110" s="1"/>
      <c r="K110" s="1"/>
    </row>
    <row r="111" spans="1:18" ht="38.25" customHeight="1" x14ac:dyDescent="0.2">
      <c r="A111" s="7" t="s">
        <v>118</v>
      </c>
      <c r="B111" s="10" t="s">
        <v>12</v>
      </c>
      <c r="C111" s="1"/>
      <c r="D111" s="1"/>
      <c r="E111" s="1"/>
      <c r="F111" s="1"/>
      <c r="G111" s="1"/>
      <c r="H111" s="1"/>
      <c r="I111" s="1"/>
      <c r="J111" s="1"/>
      <c r="K111" s="1"/>
    </row>
    <row r="112" spans="1:18" ht="49.5" customHeight="1" x14ac:dyDescent="0.2">
      <c r="A112" s="6" t="s">
        <v>119</v>
      </c>
      <c r="B112" s="9" t="s">
        <v>120</v>
      </c>
      <c r="C112" s="4">
        <v>1.98</v>
      </c>
      <c r="D112" s="4">
        <v>2</v>
      </c>
      <c r="E112" s="4">
        <v>2.0099999999999998</v>
      </c>
      <c r="F112" s="4">
        <v>2.02</v>
      </c>
      <c r="G112" s="4">
        <v>2.02</v>
      </c>
      <c r="H112" s="4">
        <v>2.0299999999999998</v>
      </c>
      <c r="I112" s="4">
        <v>2.02</v>
      </c>
      <c r="J112" s="4">
        <v>2.04</v>
      </c>
      <c r="K112" s="4">
        <v>2.02</v>
      </c>
    </row>
    <row r="113" spans="1:11" ht="24" customHeight="1" x14ac:dyDescent="0.2">
      <c r="A113" s="6" t="s">
        <v>121</v>
      </c>
      <c r="B113" s="9" t="s">
        <v>122</v>
      </c>
      <c r="C113" s="5">
        <v>22.09</v>
      </c>
      <c r="D113" s="5">
        <v>22.091000000000001</v>
      </c>
      <c r="E113" s="5">
        <v>22.091000000000001</v>
      </c>
      <c r="F113" s="5">
        <v>22.091000000000001</v>
      </c>
      <c r="G113" s="5">
        <v>22.091000000000001</v>
      </c>
      <c r="H113" s="5">
        <v>22.091000000000001</v>
      </c>
      <c r="I113" s="5">
        <v>22.091000000000001</v>
      </c>
      <c r="J113" s="5">
        <v>22.091000000000001</v>
      </c>
      <c r="K113" s="5">
        <v>22.091000000000001</v>
      </c>
    </row>
    <row r="114" spans="1:11" ht="18.75" customHeight="1" x14ac:dyDescent="0.2">
      <c r="A114" s="6" t="s">
        <v>123</v>
      </c>
      <c r="B114" s="9" t="s">
        <v>120</v>
      </c>
      <c r="C114" s="4">
        <v>5.26</v>
      </c>
      <c r="D114" s="4">
        <v>5.47</v>
      </c>
      <c r="E114" s="4">
        <v>5.49</v>
      </c>
      <c r="F114" s="4">
        <v>5.52</v>
      </c>
      <c r="G114" s="4">
        <v>5.51</v>
      </c>
      <c r="H114" s="4">
        <v>5.54</v>
      </c>
      <c r="I114" s="4">
        <v>5.52</v>
      </c>
      <c r="J114" s="4">
        <v>5.56</v>
      </c>
      <c r="K114" s="4">
        <v>5.52</v>
      </c>
    </row>
    <row r="115" spans="1:11" ht="33" customHeight="1" x14ac:dyDescent="0.2">
      <c r="A115" s="6" t="s">
        <v>124</v>
      </c>
      <c r="B115" s="9" t="s">
        <v>122</v>
      </c>
      <c r="C115" s="5">
        <v>58.656999999999996</v>
      </c>
      <c r="D115" s="5">
        <v>60.347999999999999</v>
      </c>
      <c r="E115" s="5">
        <v>60.347999999999999</v>
      </c>
      <c r="F115" s="5">
        <v>60.347999999999999</v>
      </c>
      <c r="G115" s="5">
        <v>60.347999999999999</v>
      </c>
      <c r="H115" s="5">
        <v>60.347999999999999</v>
      </c>
      <c r="I115" s="5">
        <v>60.347999999999999</v>
      </c>
      <c r="J115" s="5">
        <v>60.347999999999999</v>
      </c>
      <c r="K115" s="5">
        <v>60.347999999999999</v>
      </c>
    </row>
    <row r="116" spans="1:11" ht="18.75" customHeight="1" x14ac:dyDescent="0.2">
      <c r="A116" s="6" t="s">
        <v>125</v>
      </c>
      <c r="B116" s="9" t="s">
        <v>126</v>
      </c>
      <c r="C116" s="4">
        <v>77.849999999999994</v>
      </c>
      <c r="D116" s="4">
        <v>78.66</v>
      </c>
      <c r="E116" s="4">
        <v>78.930000000000007</v>
      </c>
      <c r="F116" s="4">
        <v>79.349999999999994</v>
      </c>
      <c r="G116" s="4">
        <v>79.31</v>
      </c>
      <c r="H116" s="4">
        <v>79.7</v>
      </c>
      <c r="I116" s="4">
        <v>79.36</v>
      </c>
      <c r="J116" s="4">
        <v>80.010000000000005</v>
      </c>
      <c r="K116" s="4">
        <v>79.41</v>
      </c>
    </row>
    <row r="117" spans="1:11" ht="38.25" customHeight="1" x14ac:dyDescent="0.2">
      <c r="A117" s="6" t="s">
        <v>127</v>
      </c>
      <c r="B117" s="9" t="s">
        <v>128</v>
      </c>
      <c r="C117" s="4">
        <v>868</v>
      </c>
      <c r="D117" s="4">
        <v>868</v>
      </c>
      <c r="E117" s="4">
        <v>868</v>
      </c>
      <c r="F117" s="4">
        <v>868</v>
      </c>
      <c r="G117" s="4">
        <v>868</v>
      </c>
      <c r="H117" s="4">
        <v>868</v>
      </c>
      <c r="I117" s="4">
        <v>868</v>
      </c>
      <c r="J117" s="4">
        <v>868</v>
      </c>
      <c r="K117" s="4">
        <v>868</v>
      </c>
    </row>
    <row r="118" spans="1:11" ht="18.75" customHeight="1" x14ac:dyDescent="0.2"/>
    <row r="119" spans="1:11" ht="18.75" customHeight="1" x14ac:dyDescent="0.2"/>
    <row r="120" spans="1:11" ht="38.25" customHeight="1" x14ac:dyDescent="0.2"/>
    <row r="121" spans="1:11" ht="18.75" customHeight="1" x14ac:dyDescent="0.2"/>
    <row r="122" spans="1:11" ht="18.75" customHeight="1" x14ac:dyDescent="0.2"/>
    <row r="123" spans="1:11" ht="18.75" customHeight="1" x14ac:dyDescent="0.2"/>
    <row r="124" spans="1:11" ht="18.75" customHeight="1" x14ac:dyDescent="0.2"/>
    <row r="125" spans="1:11" ht="18.75" customHeight="1" x14ac:dyDescent="0.2"/>
    <row r="126" spans="1:11" ht="18.75" customHeight="1" x14ac:dyDescent="0.2"/>
    <row r="127" spans="1:11" ht="18.75" customHeight="1" x14ac:dyDescent="0.2"/>
    <row r="128" spans="1:11" ht="18.75" customHeight="1" x14ac:dyDescent="0.2"/>
    <row r="129" spans="1:2" ht="18.75" customHeight="1" x14ac:dyDescent="0.2"/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x14ac:dyDescent="0.2">
      <c r="A178"/>
      <c r="B178"/>
    </row>
    <row r="179" spans="1:2" x14ac:dyDescent="0.2">
      <c r="A179"/>
      <c r="B179"/>
    </row>
    <row r="180" spans="1:2" x14ac:dyDescent="0.2">
      <c r="A180"/>
      <c r="B180"/>
    </row>
    <row r="181" spans="1:2" x14ac:dyDescent="0.2">
      <c r="A181"/>
      <c r="B181"/>
    </row>
    <row r="182" spans="1:2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x14ac:dyDescent="0.2">
      <c r="A186"/>
      <c r="B186"/>
    </row>
    <row r="187" spans="1:2" x14ac:dyDescent="0.2">
      <c r="A187"/>
      <c r="B187"/>
    </row>
    <row r="188" spans="1:2" x14ac:dyDescent="0.2">
      <c r="A188"/>
      <c r="B188"/>
    </row>
    <row r="189" spans="1:2" x14ac:dyDescent="0.2">
      <c r="A189"/>
      <c r="B189"/>
    </row>
    <row r="190" spans="1:2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  <row r="234" spans="1:2" x14ac:dyDescent="0.2">
      <c r="A234"/>
      <c r="B234"/>
    </row>
    <row r="235" spans="1:2" x14ac:dyDescent="0.2">
      <c r="A235"/>
      <c r="B235"/>
    </row>
    <row r="236" spans="1:2" x14ac:dyDescent="0.2">
      <c r="A236"/>
      <c r="B236"/>
    </row>
    <row r="237" spans="1:2" x14ac:dyDescent="0.2">
      <c r="A237"/>
      <c r="B237"/>
    </row>
    <row r="238" spans="1:2" x14ac:dyDescent="0.2">
      <c r="A238"/>
      <c r="B238"/>
    </row>
    <row r="239" spans="1:2" x14ac:dyDescent="0.2">
      <c r="A239"/>
      <c r="B239"/>
    </row>
    <row r="240" spans="1:2" x14ac:dyDescent="0.2">
      <c r="A240"/>
      <c r="B240"/>
    </row>
    <row r="241" spans="1:2" x14ac:dyDescent="0.2">
      <c r="A241"/>
      <c r="B241"/>
    </row>
    <row r="242" spans="1:2" x14ac:dyDescent="0.2">
      <c r="A242"/>
      <c r="B242"/>
    </row>
    <row r="243" spans="1:2" x14ac:dyDescent="0.2">
      <c r="A243"/>
      <c r="B243"/>
    </row>
    <row r="244" spans="1:2" x14ac:dyDescent="0.2">
      <c r="A244"/>
      <c r="B244"/>
    </row>
    <row r="245" spans="1:2" x14ac:dyDescent="0.2">
      <c r="A245"/>
      <c r="B245"/>
    </row>
    <row r="246" spans="1:2" x14ac:dyDescent="0.2">
      <c r="A246"/>
      <c r="B246"/>
    </row>
    <row r="247" spans="1:2" x14ac:dyDescent="0.2">
      <c r="A247"/>
      <c r="B247"/>
    </row>
    <row r="248" spans="1:2" x14ac:dyDescent="0.2">
      <c r="A248"/>
      <c r="B248"/>
    </row>
    <row r="249" spans="1:2" x14ac:dyDescent="0.2">
      <c r="A249"/>
      <c r="B249"/>
    </row>
    <row r="250" spans="1:2" x14ac:dyDescent="0.2">
      <c r="A250"/>
      <c r="B250"/>
    </row>
    <row r="251" spans="1:2" x14ac:dyDescent="0.2">
      <c r="A251"/>
      <c r="B251"/>
    </row>
    <row r="252" spans="1:2" x14ac:dyDescent="0.2">
      <c r="A252"/>
      <c r="B252"/>
    </row>
    <row r="253" spans="1:2" x14ac:dyDescent="0.2">
      <c r="A253"/>
      <c r="B253"/>
    </row>
    <row r="254" spans="1:2" x14ac:dyDescent="0.2">
      <c r="A254"/>
      <c r="B254"/>
    </row>
    <row r="255" spans="1:2" x14ac:dyDescent="0.2">
      <c r="A255"/>
      <c r="B255"/>
    </row>
    <row r="256" spans="1:2" x14ac:dyDescent="0.2">
      <c r="A256"/>
      <c r="B256"/>
    </row>
    <row r="257" spans="1:2" x14ac:dyDescent="0.2">
      <c r="A257"/>
      <c r="B257"/>
    </row>
    <row r="258" spans="1:2" x14ac:dyDescent="0.2">
      <c r="A258"/>
      <c r="B258"/>
    </row>
    <row r="259" spans="1:2" x14ac:dyDescent="0.2">
      <c r="A259"/>
      <c r="B259"/>
    </row>
    <row r="260" spans="1:2" x14ac:dyDescent="0.2">
      <c r="A260"/>
      <c r="B260"/>
    </row>
    <row r="261" spans="1:2" x14ac:dyDescent="0.2">
      <c r="A261"/>
      <c r="B261"/>
    </row>
    <row r="262" spans="1:2" x14ac:dyDescent="0.2">
      <c r="A262"/>
      <c r="B262"/>
    </row>
    <row r="263" spans="1:2" x14ac:dyDescent="0.2">
      <c r="A263"/>
      <c r="B263"/>
    </row>
    <row r="264" spans="1:2" x14ac:dyDescent="0.2">
      <c r="A264"/>
      <c r="B264"/>
    </row>
    <row r="265" spans="1:2" x14ac:dyDescent="0.2">
      <c r="A265"/>
      <c r="B265"/>
    </row>
    <row r="266" spans="1:2" x14ac:dyDescent="0.2">
      <c r="A266"/>
      <c r="B266"/>
    </row>
    <row r="267" spans="1:2" x14ac:dyDescent="0.2">
      <c r="A267"/>
      <c r="B267"/>
    </row>
    <row r="268" spans="1:2" x14ac:dyDescent="0.2">
      <c r="A268"/>
      <c r="B268"/>
    </row>
    <row r="269" spans="1:2" x14ac:dyDescent="0.2">
      <c r="A269"/>
      <c r="B269"/>
    </row>
    <row r="270" spans="1:2" x14ac:dyDescent="0.2">
      <c r="A270"/>
      <c r="B270"/>
    </row>
    <row r="271" spans="1:2" x14ac:dyDescent="0.2">
      <c r="A271"/>
      <c r="B271"/>
    </row>
    <row r="272" spans="1:2" x14ac:dyDescent="0.2">
      <c r="A272"/>
      <c r="B272"/>
    </row>
    <row r="273" spans="1:2" x14ac:dyDescent="0.2">
      <c r="A273"/>
      <c r="B273"/>
    </row>
    <row r="274" spans="1:2" x14ac:dyDescent="0.2">
      <c r="A274"/>
      <c r="B274"/>
    </row>
    <row r="275" spans="1:2" x14ac:dyDescent="0.2">
      <c r="A275"/>
      <c r="B275"/>
    </row>
    <row r="276" spans="1:2" x14ac:dyDescent="0.2">
      <c r="A276"/>
      <c r="B276"/>
    </row>
    <row r="277" spans="1:2" x14ac:dyDescent="0.2">
      <c r="A277"/>
      <c r="B277"/>
    </row>
    <row r="278" spans="1:2" x14ac:dyDescent="0.2">
      <c r="A278"/>
      <c r="B278"/>
    </row>
    <row r="279" spans="1:2" x14ac:dyDescent="0.2">
      <c r="A279"/>
      <c r="B279"/>
    </row>
    <row r="280" spans="1:2" x14ac:dyDescent="0.2">
      <c r="A280"/>
      <c r="B280"/>
    </row>
    <row r="281" spans="1:2" x14ac:dyDescent="0.2">
      <c r="A281"/>
      <c r="B281"/>
    </row>
    <row r="282" spans="1:2" x14ac:dyDescent="0.2">
      <c r="A282"/>
      <c r="B282"/>
    </row>
    <row r="283" spans="1:2" x14ac:dyDescent="0.2">
      <c r="A283"/>
      <c r="B283"/>
    </row>
    <row r="284" spans="1:2" x14ac:dyDescent="0.2">
      <c r="A284"/>
      <c r="B284"/>
    </row>
    <row r="285" spans="1:2" x14ac:dyDescent="0.2">
      <c r="A285"/>
      <c r="B285"/>
    </row>
    <row r="286" spans="1:2" x14ac:dyDescent="0.2">
      <c r="A286"/>
      <c r="B286"/>
    </row>
    <row r="287" spans="1:2" x14ac:dyDescent="0.2">
      <c r="A287"/>
      <c r="B287"/>
    </row>
    <row r="288" spans="1:2" x14ac:dyDescent="0.2">
      <c r="A288"/>
      <c r="B288"/>
    </row>
    <row r="289" spans="1:2" x14ac:dyDescent="0.2">
      <c r="A289"/>
      <c r="B289"/>
    </row>
    <row r="290" spans="1:2" x14ac:dyDescent="0.2">
      <c r="A290"/>
      <c r="B290"/>
    </row>
    <row r="291" spans="1:2" x14ac:dyDescent="0.2">
      <c r="A291"/>
      <c r="B291"/>
    </row>
    <row r="292" spans="1:2" x14ac:dyDescent="0.2">
      <c r="A292"/>
      <c r="B292"/>
    </row>
    <row r="293" spans="1:2" x14ac:dyDescent="0.2">
      <c r="A293"/>
      <c r="B293"/>
    </row>
    <row r="294" spans="1:2" x14ac:dyDescent="0.2">
      <c r="A294"/>
      <c r="B294"/>
    </row>
    <row r="295" spans="1:2" x14ac:dyDescent="0.2">
      <c r="A295"/>
      <c r="B295"/>
    </row>
    <row r="296" spans="1:2" x14ac:dyDescent="0.2">
      <c r="A296"/>
      <c r="B296"/>
    </row>
    <row r="297" spans="1:2" x14ac:dyDescent="0.2">
      <c r="A297"/>
      <c r="B297"/>
    </row>
    <row r="298" spans="1:2" x14ac:dyDescent="0.2">
      <c r="A298"/>
      <c r="B298"/>
    </row>
    <row r="299" spans="1:2" x14ac:dyDescent="0.2">
      <c r="A299"/>
      <c r="B299"/>
    </row>
    <row r="300" spans="1:2" x14ac:dyDescent="0.2">
      <c r="A300"/>
      <c r="B300"/>
    </row>
    <row r="301" spans="1:2" x14ac:dyDescent="0.2">
      <c r="A301"/>
      <c r="B301"/>
    </row>
    <row r="302" spans="1:2" x14ac:dyDescent="0.2">
      <c r="A302"/>
      <c r="B302"/>
    </row>
    <row r="303" spans="1:2" x14ac:dyDescent="0.2">
      <c r="A303"/>
      <c r="B303"/>
    </row>
    <row r="304" spans="1:2" x14ac:dyDescent="0.2">
      <c r="A304"/>
      <c r="B304"/>
    </row>
    <row r="305" spans="1:2" x14ac:dyDescent="0.2">
      <c r="A305"/>
      <c r="B305"/>
    </row>
    <row r="306" spans="1:2" x14ac:dyDescent="0.2">
      <c r="A306"/>
      <c r="B306"/>
    </row>
    <row r="307" spans="1:2" x14ac:dyDescent="0.2">
      <c r="A307"/>
      <c r="B307"/>
    </row>
    <row r="308" spans="1:2" x14ac:dyDescent="0.2">
      <c r="A308"/>
      <c r="B308"/>
    </row>
    <row r="309" spans="1:2" x14ac:dyDescent="0.2">
      <c r="A309"/>
      <c r="B309"/>
    </row>
    <row r="310" spans="1:2" x14ac:dyDescent="0.2">
      <c r="A310"/>
      <c r="B310"/>
    </row>
    <row r="311" spans="1:2" x14ac:dyDescent="0.2">
      <c r="A311"/>
      <c r="B311"/>
    </row>
    <row r="312" spans="1:2" x14ac:dyDescent="0.2">
      <c r="A312"/>
      <c r="B312"/>
    </row>
    <row r="313" spans="1:2" x14ac:dyDescent="0.2">
      <c r="A313"/>
      <c r="B313"/>
    </row>
    <row r="314" spans="1:2" x14ac:dyDescent="0.2">
      <c r="A314"/>
      <c r="B314"/>
    </row>
    <row r="315" spans="1:2" x14ac:dyDescent="0.2">
      <c r="A315"/>
      <c r="B315"/>
    </row>
    <row r="316" spans="1:2" x14ac:dyDescent="0.2">
      <c r="A316"/>
      <c r="B316"/>
    </row>
    <row r="317" spans="1:2" x14ac:dyDescent="0.2">
      <c r="A317"/>
      <c r="B317"/>
    </row>
    <row r="318" spans="1:2" x14ac:dyDescent="0.2">
      <c r="A318"/>
      <c r="B318"/>
    </row>
    <row r="319" spans="1:2" x14ac:dyDescent="0.2">
      <c r="A319"/>
      <c r="B319"/>
    </row>
    <row r="320" spans="1:2" x14ac:dyDescent="0.2">
      <c r="A320"/>
      <c r="B320"/>
    </row>
    <row r="321" spans="1:2" x14ac:dyDescent="0.2">
      <c r="A321"/>
      <c r="B321"/>
    </row>
    <row r="322" spans="1:2" x14ac:dyDescent="0.2">
      <c r="A322"/>
      <c r="B322"/>
    </row>
    <row r="323" spans="1:2" x14ac:dyDescent="0.2">
      <c r="A323"/>
      <c r="B323"/>
    </row>
    <row r="324" spans="1:2" x14ac:dyDescent="0.2">
      <c r="A324"/>
      <c r="B324"/>
    </row>
    <row r="325" spans="1:2" x14ac:dyDescent="0.2">
      <c r="A325"/>
      <c r="B325"/>
    </row>
    <row r="326" spans="1:2" x14ac:dyDescent="0.2">
      <c r="A326"/>
      <c r="B326"/>
    </row>
    <row r="327" spans="1:2" x14ac:dyDescent="0.2">
      <c r="A327"/>
      <c r="B327"/>
    </row>
    <row r="328" spans="1:2" x14ac:dyDescent="0.2">
      <c r="A328"/>
      <c r="B328"/>
    </row>
    <row r="329" spans="1:2" x14ac:dyDescent="0.2">
      <c r="A329"/>
      <c r="B329"/>
    </row>
    <row r="330" spans="1:2" x14ac:dyDescent="0.2">
      <c r="A330"/>
      <c r="B330"/>
    </row>
    <row r="331" spans="1:2" x14ac:dyDescent="0.2">
      <c r="A331"/>
      <c r="B331"/>
    </row>
    <row r="332" spans="1:2" x14ac:dyDescent="0.2">
      <c r="A332"/>
      <c r="B332"/>
    </row>
    <row r="333" spans="1:2" x14ac:dyDescent="0.2">
      <c r="A333"/>
      <c r="B333"/>
    </row>
    <row r="334" spans="1:2" x14ac:dyDescent="0.2">
      <c r="A334"/>
      <c r="B334"/>
    </row>
    <row r="335" spans="1:2" x14ac:dyDescent="0.2">
      <c r="A335"/>
      <c r="B335"/>
    </row>
    <row r="336" spans="1:2" x14ac:dyDescent="0.2">
      <c r="A336"/>
      <c r="B336"/>
    </row>
    <row r="337" spans="1:2" x14ac:dyDescent="0.2">
      <c r="A337"/>
      <c r="B337"/>
    </row>
    <row r="338" spans="1:2" x14ac:dyDescent="0.2">
      <c r="A338"/>
      <c r="B338"/>
    </row>
    <row r="339" spans="1:2" x14ac:dyDescent="0.2">
      <c r="A339"/>
      <c r="B339"/>
    </row>
    <row r="340" spans="1:2" x14ac:dyDescent="0.2">
      <c r="A340"/>
      <c r="B340"/>
    </row>
    <row r="341" spans="1:2" x14ac:dyDescent="0.2">
      <c r="A341"/>
      <c r="B341"/>
    </row>
    <row r="342" spans="1:2" x14ac:dyDescent="0.2">
      <c r="A342"/>
      <c r="B342"/>
    </row>
    <row r="343" spans="1:2" x14ac:dyDescent="0.2">
      <c r="A343"/>
      <c r="B343"/>
    </row>
    <row r="344" spans="1:2" x14ac:dyDescent="0.2">
      <c r="A344"/>
      <c r="B344"/>
    </row>
    <row r="345" spans="1:2" x14ac:dyDescent="0.2">
      <c r="A345"/>
      <c r="B345"/>
    </row>
    <row r="346" spans="1:2" x14ac:dyDescent="0.2">
      <c r="A346"/>
      <c r="B346"/>
    </row>
    <row r="347" spans="1:2" x14ac:dyDescent="0.2">
      <c r="A347"/>
      <c r="B347"/>
    </row>
    <row r="348" spans="1:2" x14ac:dyDescent="0.2">
      <c r="A348"/>
      <c r="B348"/>
    </row>
    <row r="349" spans="1:2" x14ac:dyDescent="0.2">
      <c r="A349"/>
      <c r="B349"/>
    </row>
    <row r="350" spans="1:2" x14ac:dyDescent="0.2">
      <c r="A350"/>
      <c r="B350"/>
    </row>
    <row r="351" spans="1:2" x14ac:dyDescent="0.2">
      <c r="A351"/>
      <c r="B351"/>
    </row>
    <row r="352" spans="1:2" x14ac:dyDescent="0.2">
      <c r="A352"/>
      <c r="B352"/>
    </row>
    <row r="353" spans="1:2" x14ac:dyDescent="0.2">
      <c r="A353"/>
      <c r="B353"/>
    </row>
    <row r="354" spans="1:2" x14ac:dyDescent="0.2">
      <c r="A354"/>
      <c r="B354"/>
    </row>
    <row r="355" spans="1:2" x14ac:dyDescent="0.2">
      <c r="A355"/>
      <c r="B355"/>
    </row>
    <row r="356" spans="1:2" x14ac:dyDescent="0.2">
      <c r="A356"/>
      <c r="B356"/>
    </row>
    <row r="357" spans="1:2" x14ac:dyDescent="0.2">
      <c r="A357"/>
      <c r="B357"/>
    </row>
    <row r="358" spans="1:2" x14ac:dyDescent="0.2">
      <c r="A358"/>
      <c r="B358"/>
    </row>
    <row r="359" spans="1:2" x14ac:dyDescent="0.2">
      <c r="A359"/>
      <c r="B359"/>
    </row>
    <row r="360" spans="1:2" x14ac:dyDescent="0.2">
      <c r="A360"/>
      <c r="B360"/>
    </row>
    <row r="361" spans="1:2" x14ac:dyDescent="0.2">
      <c r="A361"/>
      <c r="B361"/>
    </row>
    <row r="362" spans="1:2" x14ac:dyDescent="0.2">
      <c r="A362"/>
      <c r="B362"/>
    </row>
    <row r="363" spans="1:2" x14ac:dyDescent="0.2">
      <c r="A363"/>
      <c r="B363"/>
    </row>
    <row r="364" spans="1:2" x14ac:dyDescent="0.2">
      <c r="A364"/>
      <c r="B364"/>
    </row>
    <row r="365" spans="1:2" x14ac:dyDescent="0.2">
      <c r="A365"/>
      <c r="B365"/>
    </row>
    <row r="366" spans="1:2" x14ac:dyDescent="0.2">
      <c r="A366"/>
      <c r="B366"/>
    </row>
    <row r="367" spans="1:2" x14ac:dyDescent="0.2">
      <c r="A367"/>
      <c r="B367"/>
    </row>
    <row r="368" spans="1:2" x14ac:dyDescent="0.2">
      <c r="A368"/>
      <c r="B368"/>
    </row>
    <row r="369" spans="1:2" x14ac:dyDescent="0.2">
      <c r="A369"/>
      <c r="B369"/>
    </row>
    <row r="370" spans="1:2" x14ac:dyDescent="0.2">
      <c r="A370"/>
      <c r="B370"/>
    </row>
    <row r="371" spans="1:2" x14ac:dyDescent="0.2">
      <c r="A371"/>
      <c r="B371"/>
    </row>
    <row r="372" spans="1:2" x14ac:dyDescent="0.2">
      <c r="A372"/>
      <c r="B372"/>
    </row>
    <row r="373" spans="1:2" x14ac:dyDescent="0.2">
      <c r="A373"/>
      <c r="B373"/>
    </row>
    <row r="374" spans="1:2" x14ac:dyDescent="0.2">
      <c r="A374"/>
      <c r="B374"/>
    </row>
    <row r="375" spans="1:2" x14ac:dyDescent="0.2">
      <c r="A375"/>
      <c r="B375"/>
    </row>
    <row r="376" spans="1:2" x14ac:dyDescent="0.2">
      <c r="A376"/>
      <c r="B376"/>
    </row>
    <row r="377" spans="1:2" x14ac:dyDescent="0.2">
      <c r="A377"/>
      <c r="B377"/>
    </row>
    <row r="378" spans="1:2" x14ac:dyDescent="0.2">
      <c r="A378"/>
      <c r="B378"/>
    </row>
    <row r="379" spans="1:2" x14ac:dyDescent="0.2">
      <c r="A379"/>
      <c r="B379"/>
    </row>
    <row r="380" spans="1:2" x14ac:dyDescent="0.2">
      <c r="A380"/>
      <c r="B380"/>
    </row>
    <row r="381" spans="1:2" x14ac:dyDescent="0.2">
      <c r="A381"/>
      <c r="B381"/>
    </row>
    <row r="382" spans="1:2" x14ac:dyDescent="0.2">
      <c r="A382"/>
      <c r="B382"/>
    </row>
    <row r="383" spans="1:2" x14ac:dyDescent="0.2">
      <c r="A383"/>
      <c r="B383"/>
    </row>
    <row r="384" spans="1:2" x14ac:dyDescent="0.2">
      <c r="A384"/>
      <c r="B384"/>
    </row>
    <row r="385" spans="1:2" x14ac:dyDescent="0.2">
      <c r="A385"/>
      <c r="B385"/>
    </row>
    <row r="386" spans="1:2" x14ac:dyDescent="0.2">
      <c r="A386"/>
      <c r="B386"/>
    </row>
    <row r="387" spans="1:2" x14ac:dyDescent="0.2">
      <c r="A387"/>
      <c r="B387"/>
    </row>
    <row r="388" spans="1:2" x14ac:dyDescent="0.2">
      <c r="A388"/>
      <c r="B388"/>
    </row>
    <row r="389" spans="1:2" x14ac:dyDescent="0.2">
      <c r="A389"/>
      <c r="B389"/>
    </row>
    <row r="390" spans="1:2" x14ac:dyDescent="0.2">
      <c r="A390"/>
      <c r="B390"/>
    </row>
    <row r="391" spans="1:2" x14ac:dyDescent="0.2">
      <c r="A391"/>
      <c r="B391"/>
    </row>
    <row r="392" spans="1:2" x14ac:dyDescent="0.2">
      <c r="A392"/>
      <c r="B392"/>
    </row>
    <row r="393" spans="1:2" x14ac:dyDescent="0.2">
      <c r="A393"/>
      <c r="B393"/>
    </row>
    <row r="394" spans="1:2" x14ac:dyDescent="0.2">
      <c r="A394"/>
      <c r="B394"/>
    </row>
    <row r="395" spans="1:2" x14ac:dyDescent="0.2">
      <c r="A395"/>
      <c r="B395"/>
    </row>
    <row r="396" spans="1:2" x14ac:dyDescent="0.2">
      <c r="A396"/>
      <c r="B396"/>
    </row>
    <row r="397" spans="1:2" x14ac:dyDescent="0.2">
      <c r="A397"/>
      <c r="B397"/>
    </row>
    <row r="398" spans="1:2" x14ac:dyDescent="0.2">
      <c r="A398"/>
      <c r="B398"/>
    </row>
    <row r="399" spans="1:2" x14ac:dyDescent="0.2">
      <c r="A399"/>
      <c r="B399"/>
    </row>
    <row r="400" spans="1:2" x14ac:dyDescent="0.2">
      <c r="A400"/>
      <c r="B400"/>
    </row>
    <row r="401" spans="1:2" x14ac:dyDescent="0.2">
      <c r="A401"/>
      <c r="B401"/>
    </row>
    <row r="402" spans="1:2" x14ac:dyDescent="0.2">
      <c r="A402"/>
      <c r="B402"/>
    </row>
    <row r="403" spans="1:2" x14ac:dyDescent="0.2">
      <c r="A403"/>
      <c r="B403"/>
    </row>
    <row r="404" spans="1:2" x14ac:dyDescent="0.2">
      <c r="A404"/>
      <c r="B404"/>
    </row>
    <row r="405" spans="1:2" x14ac:dyDescent="0.2">
      <c r="A405"/>
      <c r="B405"/>
    </row>
    <row r="406" spans="1:2" x14ac:dyDescent="0.2">
      <c r="A406"/>
      <c r="B406"/>
    </row>
    <row r="407" spans="1:2" x14ac:dyDescent="0.2">
      <c r="A407"/>
      <c r="B407"/>
    </row>
    <row r="408" spans="1:2" x14ac:dyDescent="0.2">
      <c r="A408"/>
      <c r="B408"/>
    </row>
    <row r="409" spans="1:2" x14ac:dyDescent="0.2">
      <c r="A409"/>
      <c r="B409"/>
    </row>
    <row r="410" spans="1:2" x14ac:dyDescent="0.2">
      <c r="A410"/>
      <c r="B410"/>
    </row>
    <row r="411" spans="1:2" x14ac:dyDescent="0.2">
      <c r="A411"/>
      <c r="B411"/>
    </row>
    <row r="412" spans="1:2" x14ac:dyDescent="0.2">
      <c r="A412"/>
      <c r="B412"/>
    </row>
    <row r="413" spans="1:2" x14ac:dyDescent="0.2">
      <c r="A413"/>
      <c r="B413"/>
    </row>
    <row r="414" spans="1:2" x14ac:dyDescent="0.2">
      <c r="A414"/>
      <c r="B414"/>
    </row>
    <row r="415" spans="1:2" x14ac:dyDescent="0.2">
      <c r="A415"/>
      <c r="B415"/>
    </row>
    <row r="416" spans="1:2" x14ac:dyDescent="0.2">
      <c r="A416"/>
      <c r="B416"/>
    </row>
    <row r="417" spans="1:2" x14ac:dyDescent="0.2">
      <c r="A417"/>
      <c r="B417"/>
    </row>
    <row r="418" spans="1:2" x14ac:dyDescent="0.2">
      <c r="A418"/>
      <c r="B418"/>
    </row>
    <row r="419" spans="1:2" x14ac:dyDescent="0.2">
      <c r="A419"/>
      <c r="B419"/>
    </row>
    <row r="420" spans="1:2" x14ac:dyDescent="0.2">
      <c r="A420"/>
      <c r="B420"/>
    </row>
    <row r="421" spans="1:2" x14ac:dyDescent="0.2">
      <c r="A421"/>
      <c r="B421"/>
    </row>
    <row r="422" spans="1:2" x14ac:dyDescent="0.2">
      <c r="A422"/>
      <c r="B422"/>
    </row>
    <row r="423" spans="1:2" x14ac:dyDescent="0.2">
      <c r="A423"/>
      <c r="B423"/>
    </row>
    <row r="424" spans="1:2" x14ac:dyDescent="0.2">
      <c r="A424"/>
      <c r="B424"/>
    </row>
    <row r="425" spans="1:2" x14ac:dyDescent="0.2">
      <c r="A425"/>
      <c r="B425"/>
    </row>
    <row r="426" spans="1:2" x14ac:dyDescent="0.2">
      <c r="A426"/>
      <c r="B426"/>
    </row>
    <row r="427" spans="1:2" x14ac:dyDescent="0.2">
      <c r="A427"/>
      <c r="B427"/>
    </row>
    <row r="428" spans="1:2" x14ac:dyDescent="0.2">
      <c r="A428"/>
      <c r="B428"/>
    </row>
    <row r="429" spans="1:2" x14ac:dyDescent="0.2">
      <c r="A429"/>
      <c r="B429"/>
    </row>
    <row r="430" spans="1:2" x14ac:dyDescent="0.2">
      <c r="A430"/>
      <c r="B430"/>
    </row>
    <row r="431" spans="1:2" x14ac:dyDescent="0.2">
      <c r="A431"/>
      <c r="B431"/>
    </row>
    <row r="432" spans="1:2" x14ac:dyDescent="0.2">
      <c r="A432"/>
      <c r="B432"/>
    </row>
    <row r="433" spans="1:2" x14ac:dyDescent="0.2">
      <c r="A433"/>
      <c r="B433"/>
    </row>
    <row r="434" spans="1:2" x14ac:dyDescent="0.2">
      <c r="A434"/>
      <c r="B434"/>
    </row>
    <row r="435" spans="1:2" x14ac:dyDescent="0.2">
      <c r="A435"/>
      <c r="B435"/>
    </row>
    <row r="436" spans="1:2" x14ac:dyDescent="0.2">
      <c r="A436"/>
      <c r="B436"/>
    </row>
    <row r="437" spans="1:2" x14ac:dyDescent="0.2">
      <c r="A437"/>
      <c r="B437"/>
    </row>
    <row r="438" spans="1:2" x14ac:dyDescent="0.2">
      <c r="A438"/>
      <c r="B438"/>
    </row>
    <row r="439" spans="1:2" x14ac:dyDescent="0.2">
      <c r="A439"/>
      <c r="B439"/>
    </row>
    <row r="440" spans="1:2" x14ac:dyDescent="0.2">
      <c r="A440"/>
      <c r="B440"/>
    </row>
    <row r="441" spans="1:2" x14ac:dyDescent="0.2">
      <c r="A441"/>
      <c r="B441"/>
    </row>
    <row r="442" spans="1:2" x14ac:dyDescent="0.2">
      <c r="A442"/>
      <c r="B442"/>
    </row>
    <row r="443" spans="1:2" x14ac:dyDescent="0.2">
      <c r="A443"/>
      <c r="B443"/>
    </row>
    <row r="444" spans="1:2" x14ac:dyDescent="0.2">
      <c r="A444"/>
      <c r="B444"/>
    </row>
    <row r="445" spans="1:2" x14ac:dyDescent="0.2">
      <c r="A445"/>
      <c r="B445"/>
    </row>
    <row r="446" spans="1:2" x14ac:dyDescent="0.2">
      <c r="A446"/>
      <c r="B446"/>
    </row>
    <row r="447" spans="1:2" x14ac:dyDescent="0.2">
      <c r="A447"/>
      <c r="B447"/>
    </row>
    <row r="448" spans="1:2" x14ac:dyDescent="0.2">
      <c r="A448"/>
      <c r="B448"/>
    </row>
    <row r="449" spans="1:2" x14ac:dyDescent="0.2">
      <c r="A449"/>
      <c r="B449"/>
    </row>
    <row r="450" spans="1:2" x14ac:dyDescent="0.2">
      <c r="A450"/>
      <c r="B450"/>
    </row>
    <row r="451" spans="1:2" x14ac:dyDescent="0.2">
      <c r="A451"/>
      <c r="B451"/>
    </row>
    <row r="452" spans="1:2" x14ac:dyDescent="0.2">
      <c r="A452"/>
      <c r="B452"/>
    </row>
    <row r="453" spans="1:2" x14ac:dyDescent="0.2">
      <c r="A453"/>
      <c r="B453"/>
    </row>
    <row r="454" spans="1:2" x14ac:dyDescent="0.2">
      <c r="A454"/>
      <c r="B454"/>
    </row>
    <row r="455" spans="1:2" x14ac:dyDescent="0.2">
      <c r="A455"/>
      <c r="B455"/>
    </row>
    <row r="456" spans="1:2" x14ac:dyDescent="0.2">
      <c r="A456"/>
      <c r="B456"/>
    </row>
    <row r="457" spans="1:2" x14ac:dyDescent="0.2">
      <c r="A457"/>
      <c r="B457"/>
    </row>
    <row r="458" spans="1:2" x14ac:dyDescent="0.2">
      <c r="A458"/>
      <c r="B458"/>
    </row>
    <row r="459" spans="1:2" x14ac:dyDescent="0.2">
      <c r="A459"/>
      <c r="B459"/>
    </row>
    <row r="460" spans="1:2" x14ac:dyDescent="0.2">
      <c r="A460"/>
      <c r="B460"/>
    </row>
    <row r="461" spans="1:2" x14ac:dyDescent="0.2">
      <c r="A461"/>
      <c r="B461"/>
    </row>
    <row r="462" spans="1:2" x14ac:dyDescent="0.2">
      <c r="A462"/>
      <c r="B462"/>
    </row>
    <row r="463" spans="1:2" x14ac:dyDescent="0.2">
      <c r="A463"/>
      <c r="B463"/>
    </row>
    <row r="464" spans="1:2" x14ac:dyDescent="0.2">
      <c r="A464"/>
      <c r="B464"/>
    </row>
    <row r="465" spans="1:2" x14ac:dyDescent="0.2">
      <c r="A465"/>
      <c r="B465"/>
    </row>
    <row r="466" spans="1:2" x14ac:dyDescent="0.2">
      <c r="A466"/>
      <c r="B466"/>
    </row>
    <row r="467" spans="1:2" x14ac:dyDescent="0.2">
      <c r="A467"/>
      <c r="B467"/>
    </row>
    <row r="468" spans="1:2" x14ac:dyDescent="0.2">
      <c r="A468"/>
      <c r="B468"/>
    </row>
    <row r="469" spans="1:2" x14ac:dyDescent="0.2">
      <c r="A469"/>
      <c r="B469"/>
    </row>
    <row r="470" spans="1:2" x14ac:dyDescent="0.2">
      <c r="A470"/>
      <c r="B470"/>
    </row>
    <row r="471" spans="1:2" x14ac:dyDescent="0.2">
      <c r="A471"/>
      <c r="B471"/>
    </row>
    <row r="472" spans="1:2" x14ac:dyDescent="0.2">
      <c r="A472"/>
      <c r="B472"/>
    </row>
    <row r="473" spans="1:2" x14ac:dyDescent="0.2">
      <c r="A473"/>
      <c r="B473"/>
    </row>
    <row r="474" spans="1:2" x14ac:dyDescent="0.2">
      <c r="A474"/>
      <c r="B474"/>
    </row>
    <row r="475" spans="1:2" x14ac:dyDescent="0.2">
      <c r="A475"/>
      <c r="B475"/>
    </row>
    <row r="476" spans="1:2" x14ac:dyDescent="0.2">
      <c r="A476"/>
      <c r="B476"/>
    </row>
    <row r="477" spans="1:2" x14ac:dyDescent="0.2">
      <c r="A477"/>
      <c r="B477"/>
    </row>
    <row r="478" spans="1:2" x14ac:dyDescent="0.2">
      <c r="A478"/>
      <c r="B478"/>
    </row>
    <row r="479" spans="1:2" x14ac:dyDescent="0.2">
      <c r="A479"/>
      <c r="B479"/>
    </row>
    <row r="480" spans="1:2" x14ac:dyDescent="0.2">
      <c r="A480"/>
      <c r="B480"/>
    </row>
    <row r="481" spans="1:2" x14ac:dyDescent="0.2">
      <c r="A481"/>
      <c r="B481"/>
    </row>
    <row r="482" spans="1:2" x14ac:dyDescent="0.2">
      <c r="A482"/>
      <c r="B482"/>
    </row>
    <row r="483" spans="1:2" x14ac:dyDescent="0.2">
      <c r="A483"/>
      <c r="B483"/>
    </row>
    <row r="484" spans="1:2" x14ac:dyDescent="0.2">
      <c r="A484"/>
      <c r="B484"/>
    </row>
    <row r="485" spans="1:2" x14ac:dyDescent="0.2">
      <c r="A485"/>
      <c r="B485"/>
    </row>
    <row r="486" spans="1:2" x14ac:dyDescent="0.2">
      <c r="A486"/>
      <c r="B486"/>
    </row>
    <row r="487" spans="1:2" x14ac:dyDescent="0.2">
      <c r="A487"/>
      <c r="B487"/>
    </row>
    <row r="488" spans="1:2" x14ac:dyDescent="0.2">
      <c r="A488"/>
      <c r="B488"/>
    </row>
    <row r="489" spans="1:2" x14ac:dyDescent="0.2">
      <c r="A489"/>
      <c r="B489"/>
    </row>
    <row r="490" spans="1:2" x14ac:dyDescent="0.2">
      <c r="A490"/>
      <c r="B490"/>
    </row>
    <row r="491" spans="1:2" x14ac:dyDescent="0.2">
      <c r="A491"/>
      <c r="B491"/>
    </row>
    <row r="492" spans="1:2" x14ac:dyDescent="0.2">
      <c r="A492"/>
      <c r="B492"/>
    </row>
    <row r="493" spans="1:2" x14ac:dyDescent="0.2">
      <c r="A493"/>
      <c r="B493"/>
    </row>
    <row r="494" spans="1:2" x14ac:dyDescent="0.2">
      <c r="A494"/>
      <c r="B494"/>
    </row>
    <row r="495" spans="1:2" x14ac:dyDescent="0.2">
      <c r="A495"/>
      <c r="B495"/>
    </row>
    <row r="496" spans="1:2" x14ac:dyDescent="0.2">
      <c r="A496"/>
      <c r="B496"/>
    </row>
    <row r="497" spans="1:2" x14ac:dyDescent="0.2">
      <c r="A497"/>
      <c r="B497"/>
    </row>
    <row r="498" spans="1:2" x14ac:dyDescent="0.2">
      <c r="A498"/>
      <c r="B498"/>
    </row>
    <row r="499" spans="1:2" x14ac:dyDescent="0.2">
      <c r="A499"/>
      <c r="B499"/>
    </row>
    <row r="500" spans="1:2" x14ac:dyDescent="0.2">
      <c r="A500"/>
      <c r="B500"/>
    </row>
    <row r="501" spans="1:2" x14ac:dyDescent="0.2">
      <c r="A501"/>
      <c r="B501"/>
    </row>
    <row r="502" spans="1:2" x14ac:dyDescent="0.2">
      <c r="A502"/>
      <c r="B502"/>
    </row>
    <row r="503" spans="1:2" x14ac:dyDescent="0.2">
      <c r="A503"/>
      <c r="B503"/>
    </row>
    <row r="504" spans="1:2" x14ac:dyDescent="0.2">
      <c r="A504"/>
      <c r="B504"/>
    </row>
    <row r="505" spans="1:2" x14ac:dyDescent="0.2">
      <c r="A505"/>
      <c r="B505"/>
    </row>
    <row r="506" spans="1:2" x14ac:dyDescent="0.2">
      <c r="A506"/>
      <c r="B506"/>
    </row>
    <row r="507" spans="1:2" x14ac:dyDescent="0.2">
      <c r="A507"/>
      <c r="B507"/>
    </row>
    <row r="508" spans="1:2" x14ac:dyDescent="0.2">
      <c r="A508"/>
      <c r="B508"/>
    </row>
    <row r="509" spans="1:2" x14ac:dyDescent="0.2">
      <c r="A509"/>
      <c r="B509"/>
    </row>
    <row r="510" spans="1:2" x14ac:dyDescent="0.2">
      <c r="A510"/>
      <c r="B510"/>
    </row>
    <row r="511" spans="1:2" x14ac:dyDescent="0.2">
      <c r="A511"/>
      <c r="B511"/>
    </row>
    <row r="512" spans="1:2" x14ac:dyDescent="0.2">
      <c r="A512"/>
      <c r="B512"/>
    </row>
    <row r="513" spans="1:2" x14ac:dyDescent="0.2">
      <c r="A513"/>
      <c r="B513"/>
    </row>
    <row r="514" spans="1:2" x14ac:dyDescent="0.2">
      <c r="A514"/>
      <c r="B514"/>
    </row>
    <row r="515" spans="1:2" x14ac:dyDescent="0.2">
      <c r="A515"/>
      <c r="B515"/>
    </row>
    <row r="516" spans="1:2" x14ac:dyDescent="0.2">
      <c r="A516"/>
      <c r="B516"/>
    </row>
    <row r="517" spans="1:2" x14ac:dyDescent="0.2">
      <c r="A517"/>
      <c r="B517"/>
    </row>
    <row r="518" spans="1:2" x14ac:dyDescent="0.2">
      <c r="A518"/>
      <c r="B518"/>
    </row>
    <row r="519" spans="1:2" x14ac:dyDescent="0.2">
      <c r="A519"/>
      <c r="B519"/>
    </row>
    <row r="520" spans="1:2" x14ac:dyDescent="0.2">
      <c r="A520"/>
      <c r="B520"/>
    </row>
    <row r="521" spans="1:2" x14ac:dyDescent="0.2">
      <c r="A521"/>
      <c r="B521"/>
    </row>
    <row r="522" spans="1:2" x14ac:dyDescent="0.2">
      <c r="A522"/>
      <c r="B522"/>
    </row>
    <row r="523" spans="1:2" x14ac:dyDescent="0.2">
      <c r="A523"/>
      <c r="B523"/>
    </row>
    <row r="524" spans="1:2" x14ac:dyDescent="0.2">
      <c r="A524"/>
      <c r="B524"/>
    </row>
    <row r="525" spans="1:2" x14ac:dyDescent="0.2">
      <c r="A525"/>
      <c r="B525"/>
    </row>
    <row r="526" spans="1:2" x14ac:dyDescent="0.2">
      <c r="A526"/>
      <c r="B526"/>
    </row>
    <row r="527" spans="1:2" x14ac:dyDescent="0.2">
      <c r="A527"/>
      <c r="B527"/>
    </row>
    <row r="528" spans="1:2" x14ac:dyDescent="0.2">
      <c r="A528"/>
      <c r="B528"/>
    </row>
    <row r="529" spans="1:2" x14ac:dyDescent="0.2">
      <c r="A529"/>
      <c r="B529"/>
    </row>
    <row r="530" spans="1:2" x14ac:dyDescent="0.2">
      <c r="A530"/>
      <c r="B530"/>
    </row>
    <row r="531" spans="1:2" x14ac:dyDescent="0.2">
      <c r="A531"/>
      <c r="B531"/>
    </row>
    <row r="532" spans="1:2" x14ac:dyDescent="0.2">
      <c r="A532"/>
      <c r="B532"/>
    </row>
    <row r="533" spans="1:2" x14ac:dyDescent="0.2">
      <c r="A533"/>
      <c r="B533"/>
    </row>
    <row r="534" spans="1:2" x14ac:dyDescent="0.2">
      <c r="A534"/>
      <c r="B534"/>
    </row>
    <row r="535" spans="1:2" x14ac:dyDescent="0.2">
      <c r="A535"/>
      <c r="B535"/>
    </row>
    <row r="536" spans="1:2" x14ac:dyDescent="0.2">
      <c r="A536"/>
      <c r="B536"/>
    </row>
    <row r="537" spans="1:2" x14ac:dyDescent="0.2">
      <c r="A537"/>
      <c r="B537"/>
    </row>
    <row r="538" spans="1:2" x14ac:dyDescent="0.2">
      <c r="A538"/>
      <c r="B538"/>
    </row>
    <row r="539" spans="1:2" x14ac:dyDescent="0.2">
      <c r="A539"/>
      <c r="B539"/>
    </row>
    <row r="540" spans="1:2" x14ac:dyDescent="0.2">
      <c r="A540"/>
      <c r="B540"/>
    </row>
    <row r="541" spans="1:2" x14ac:dyDescent="0.2">
      <c r="A541"/>
      <c r="B541"/>
    </row>
    <row r="542" spans="1:2" x14ac:dyDescent="0.2">
      <c r="A542"/>
      <c r="B542"/>
    </row>
    <row r="543" spans="1:2" x14ac:dyDescent="0.2">
      <c r="A543"/>
      <c r="B543"/>
    </row>
    <row r="544" spans="1:2" x14ac:dyDescent="0.2">
      <c r="A544"/>
      <c r="B544"/>
    </row>
    <row r="545" spans="1:2" x14ac:dyDescent="0.2">
      <c r="A545"/>
      <c r="B545"/>
    </row>
    <row r="546" spans="1:2" x14ac:dyDescent="0.2">
      <c r="A546"/>
      <c r="B546"/>
    </row>
    <row r="547" spans="1:2" x14ac:dyDescent="0.2">
      <c r="A547"/>
      <c r="B547"/>
    </row>
    <row r="548" spans="1:2" x14ac:dyDescent="0.2">
      <c r="A548"/>
      <c r="B548"/>
    </row>
    <row r="549" spans="1:2" x14ac:dyDescent="0.2">
      <c r="A549"/>
      <c r="B549"/>
    </row>
    <row r="550" spans="1:2" x14ac:dyDescent="0.2">
      <c r="A550"/>
      <c r="B550"/>
    </row>
    <row r="551" spans="1:2" x14ac:dyDescent="0.2">
      <c r="A551"/>
      <c r="B551"/>
    </row>
    <row r="552" spans="1:2" x14ac:dyDescent="0.2">
      <c r="A552"/>
      <c r="B552"/>
    </row>
    <row r="553" spans="1:2" x14ac:dyDescent="0.2">
      <c r="A553"/>
      <c r="B553"/>
    </row>
    <row r="554" spans="1:2" x14ac:dyDescent="0.2">
      <c r="A554"/>
      <c r="B554"/>
    </row>
    <row r="555" spans="1:2" x14ac:dyDescent="0.2">
      <c r="A555"/>
      <c r="B555"/>
    </row>
    <row r="556" spans="1:2" x14ac:dyDescent="0.2">
      <c r="A556"/>
      <c r="B556"/>
    </row>
    <row r="557" spans="1:2" x14ac:dyDescent="0.2">
      <c r="A557"/>
      <c r="B557"/>
    </row>
    <row r="558" spans="1:2" x14ac:dyDescent="0.2">
      <c r="A558"/>
      <c r="B558"/>
    </row>
    <row r="559" spans="1:2" x14ac:dyDescent="0.2">
      <c r="A559"/>
      <c r="B559"/>
    </row>
    <row r="560" spans="1:2" x14ac:dyDescent="0.2">
      <c r="A560"/>
      <c r="B560"/>
    </row>
    <row r="561" spans="1:2" x14ac:dyDescent="0.2">
      <c r="A561"/>
      <c r="B561"/>
    </row>
    <row r="562" spans="1:2" x14ac:dyDescent="0.2">
      <c r="A562"/>
      <c r="B562"/>
    </row>
    <row r="563" spans="1:2" x14ac:dyDescent="0.2">
      <c r="A563"/>
      <c r="B563"/>
    </row>
    <row r="564" spans="1:2" x14ac:dyDescent="0.2">
      <c r="A564"/>
      <c r="B564"/>
    </row>
    <row r="565" spans="1:2" x14ac:dyDescent="0.2">
      <c r="A565"/>
      <c r="B565"/>
    </row>
    <row r="566" spans="1:2" x14ac:dyDescent="0.2">
      <c r="A566"/>
      <c r="B566"/>
    </row>
    <row r="567" spans="1:2" x14ac:dyDescent="0.2">
      <c r="A567"/>
      <c r="B567"/>
    </row>
    <row r="568" spans="1:2" x14ac:dyDescent="0.2">
      <c r="A568"/>
      <c r="B568"/>
    </row>
    <row r="569" spans="1:2" x14ac:dyDescent="0.2">
      <c r="A569"/>
      <c r="B569"/>
    </row>
    <row r="570" spans="1:2" x14ac:dyDescent="0.2">
      <c r="A570"/>
      <c r="B570"/>
    </row>
    <row r="571" spans="1:2" x14ac:dyDescent="0.2">
      <c r="A571"/>
      <c r="B571"/>
    </row>
    <row r="572" spans="1:2" x14ac:dyDescent="0.2">
      <c r="A572"/>
      <c r="B572"/>
    </row>
    <row r="573" spans="1:2" x14ac:dyDescent="0.2">
      <c r="A573"/>
      <c r="B573"/>
    </row>
    <row r="574" spans="1:2" x14ac:dyDescent="0.2">
      <c r="A574"/>
      <c r="B574"/>
    </row>
    <row r="575" spans="1:2" x14ac:dyDescent="0.2">
      <c r="A575"/>
      <c r="B575"/>
    </row>
    <row r="576" spans="1:2" x14ac:dyDescent="0.2">
      <c r="A576"/>
      <c r="B576"/>
    </row>
    <row r="577" spans="1:2" x14ac:dyDescent="0.2">
      <c r="A577"/>
      <c r="B577"/>
    </row>
    <row r="578" spans="1:2" x14ac:dyDescent="0.2">
      <c r="A578"/>
      <c r="B578"/>
    </row>
    <row r="579" spans="1:2" x14ac:dyDescent="0.2">
      <c r="A579"/>
      <c r="B579"/>
    </row>
    <row r="580" spans="1:2" x14ac:dyDescent="0.2">
      <c r="A580"/>
      <c r="B580"/>
    </row>
    <row r="581" spans="1:2" x14ac:dyDescent="0.2">
      <c r="A581"/>
      <c r="B581"/>
    </row>
    <row r="582" spans="1:2" x14ac:dyDescent="0.2">
      <c r="A582"/>
      <c r="B582"/>
    </row>
    <row r="583" spans="1:2" x14ac:dyDescent="0.2">
      <c r="A583"/>
      <c r="B583"/>
    </row>
    <row r="584" spans="1:2" x14ac:dyDescent="0.2">
      <c r="A584"/>
      <c r="B584"/>
    </row>
    <row r="585" spans="1:2" x14ac:dyDescent="0.2">
      <c r="A585"/>
      <c r="B585"/>
    </row>
    <row r="586" spans="1:2" x14ac:dyDescent="0.2">
      <c r="A586"/>
      <c r="B586"/>
    </row>
    <row r="587" spans="1:2" x14ac:dyDescent="0.2">
      <c r="A587"/>
      <c r="B587"/>
    </row>
    <row r="588" spans="1:2" x14ac:dyDescent="0.2">
      <c r="A588"/>
      <c r="B588"/>
    </row>
    <row r="589" spans="1:2" x14ac:dyDescent="0.2">
      <c r="A589"/>
      <c r="B589"/>
    </row>
    <row r="590" spans="1:2" x14ac:dyDescent="0.2">
      <c r="A590"/>
      <c r="B590"/>
    </row>
    <row r="591" spans="1:2" x14ac:dyDescent="0.2">
      <c r="A591"/>
      <c r="B591"/>
    </row>
    <row r="592" spans="1:2" x14ac:dyDescent="0.2">
      <c r="A592"/>
      <c r="B592"/>
    </row>
    <row r="593" spans="1:2" x14ac:dyDescent="0.2">
      <c r="A593"/>
      <c r="B593"/>
    </row>
    <row r="594" spans="1:2" x14ac:dyDescent="0.2">
      <c r="A594"/>
      <c r="B594"/>
    </row>
    <row r="595" spans="1:2" x14ac:dyDescent="0.2">
      <c r="A595"/>
      <c r="B595"/>
    </row>
    <row r="596" spans="1:2" x14ac:dyDescent="0.2">
      <c r="A596"/>
      <c r="B596"/>
    </row>
    <row r="597" spans="1:2" x14ac:dyDescent="0.2">
      <c r="A597"/>
      <c r="B597"/>
    </row>
    <row r="598" spans="1:2" x14ac:dyDescent="0.2">
      <c r="A598"/>
      <c r="B598"/>
    </row>
    <row r="599" spans="1:2" x14ac:dyDescent="0.2">
      <c r="A599"/>
      <c r="B599"/>
    </row>
    <row r="600" spans="1:2" x14ac:dyDescent="0.2">
      <c r="A600"/>
      <c r="B600"/>
    </row>
    <row r="601" spans="1:2" x14ac:dyDescent="0.2">
      <c r="A601"/>
      <c r="B601"/>
    </row>
    <row r="602" spans="1:2" x14ac:dyDescent="0.2">
      <c r="A602"/>
      <c r="B602"/>
    </row>
    <row r="603" spans="1:2" x14ac:dyDescent="0.2">
      <c r="A603"/>
      <c r="B603"/>
    </row>
    <row r="604" spans="1:2" x14ac:dyDescent="0.2">
      <c r="A604"/>
      <c r="B604"/>
    </row>
    <row r="605" spans="1:2" x14ac:dyDescent="0.2">
      <c r="A605"/>
      <c r="B605"/>
    </row>
    <row r="606" spans="1:2" x14ac:dyDescent="0.2">
      <c r="A606"/>
      <c r="B606"/>
    </row>
    <row r="607" spans="1:2" x14ac:dyDescent="0.2">
      <c r="A607"/>
      <c r="B607"/>
    </row>
    <row r="608" spans="1:2" x14ac:dyDescent="0.2">
      <c r="A608"/>
      <c r="B608"/>
    </row>
    <row r="609" spans="1:2" x14ac:dyDescent="0.2">
      <c r="A609"/>
      <c r="B609"/>
    </row>
    <row r="610" spans="1:2" x14ac:dyDescent="0.2">
      <c r="A610"/>
      <c r="B610"/>
    </row>
    <row r="611" spans="1:2" x14ac:dyDescent="0.2">
      <c r="A611"/>
      <c r="B611"/>
    </row>
    <row r="612" spans="1:2" x14ac:dyDescent="0.2">
      <c r="A612"/>
      <c r="B612"/>
    </row>
    <row r="613" spans="1:2" x14ac:dyDescent="0.2">
      <c r="A613"/>
      <c r="B613"/>
    </row>
    <row r="614" spans="1:2" x14ac:dyDescent="0.2">
      <c r="A614"/>
      <c r="B614"/>
    </row>
    <row r="615" spans="1:2" x14ac:dyDescent="0.2">
      <c r="A615"/>
      <c r="B615"/>
    </row>
    <row r="616" spans="1:2" x14ac:dyDescent="0.2">
      <c r="A616"/>
      <c r="B616"/>
    </row>
    <row r="617" spans="1:2" x14ac:dyDescent="0.2">
      <c r="A617"/>
      <c r="B617"/>
    </row>
    <row r="618" spans="1:2" x14ac:dyDescent="0.2">
      <c r="A618"/>
      <c r="B618"/>
    </row>
    <row r="619" spans="1:2" x14ac:dyDescent="0.2">
      <c r="A619"/>
      <c r="B619"/>
    </row>
    <row r="620" spans="1:2" x14ac:dyDescent="0.2">
      <c r="A620"/>
      <c r="B620"/>
    </row>
    <row r="621" spans="1:2" x14ac:dyDescent="0.2">
      <c r="A621"/>
      <c r="B621"/>
    </row>
    <row r="622" spans="1:2" x14ac:dyDescent="0.2">
      <c r="A622"/>
      <c r="B622"/>
    </row>
    <row r="623" spans="1:2" x14ac:dyDescent="0.2">
      <c r="A623"/>
      <c r="B623"/>
    </row>
    <row r="624" spans="1:2" x14ac:dyDescent="0.2">
      <c r="A624"/>
      <c r="B624"/>
    </row>
    <row r="625" spans="1:2" x14ac:dyDescent="0.2">
      <c r="A625"/>
      <c r="B625"/>
    </row>
    <row r="626" spans="1:2" x14ac:dyDescent="0.2">
      <c r="A626"/>
      <c r="B626"/>
    </row>
    <row r="627" spans="1:2" x14ac:dyDescent="0.2">
      <c r="A627"/>
      <c r="B627"/>
    </row>
    <row r="628" spans="1:2" x14ac:dyDescent="0.2">
      <c r="A628"/>
      <c r="B628"/>
    </row>
    <row r="629" spans="1:2" x14ac:dyDescent="0.2">
      <c r="A629"/>
      <c r="B629"/>
    </row>
    <row r="630" spans="1:2" x14ac:dyDescent="0.2">
      <c r="A630"/>
      <c r="B630"/>
    </row>
    <row r="631" spans="1:2" x14ac:dyDescent="0.2">
      <c r="A631"/>
      <c r="B631"/>
    </row>
    <row r="632" spans="1:2" x14ac:dyDescent="0.2">
      <c r="A632"/>
      <c r="B632"/>
    </row>
    <row r="633" spans="1:2" x14ac:dyDescent="0.2">
      <c r="A633"/>
      <c r="B633"/>
    </row>
    <row r="634" spans="1:2" x14ac:dyDescent="0.2">
      <c r="A634"/>
      <c r="B634"/>
    </row>
    <row r="635" spans="1:2" x14ac:dyDescent="0.2">
      <c r="A635"/>
      <c r="B635"/>
    </row>
    <row r="636" spans="1:2" x14ac:dyDescent="0.2">
      <c r="A636"/>
      <c r="B636"/>
    </row>
    <row r="637" spans="1:2" x14ac:dyDescent="0.2">
      <c r="A637"/>
      <c r="B637"/>
    </row>
    <row r="638" spans="1:2" x14ac:dyDescent="0.2">
      <c r="A638"/>
      <c r="B638"/>
    </row>
    <row r="639" spans="1:2" x14ac:dyDescent="0.2">
      <c r="A639"/>
      <c r="B639"/>
    </row>
    <row r="640" spans="1:2" x14ac:dyDescent="0.2">
      <c r="A640"/>
      <c r="B640"/>
    </row>
    <row r="641" spans="1:2" x14ac:dyDescent="0.2">
      <c r="A641"/>
      <c r="B641"/>
    </row>
    <row r="642" spans="1:2" x14ac:dyDescent="0.2">
      <c r="A642"/>
      <c r="B642"/>
    </row>
    <row r="643" spans="1:2" x14ac:dyDescent="0.2">
      <c r="A643"/>
      <c r="B643"/>
    </row>
    <row r="644" spans="1:2" x14ac:dyDescent="0.2">
      <c r="A644"/>
      <c r="B644"/>
    </row>
    <row r="645" spans="1:2" x14ac:dyDescent="0.2">
      <c r="A645"/>
      <c r="B645"/>
    </row>
    <row r="646" spans="1:2" x14ac:dyDescent="0.2">
      <c r="A646"/>
      <c r="B646"/>
    </row>
    <row r="647" spans="1:2" x14ac:dyDescent="0.2">
      <c r="A647"/>
      <c r="B647"/>
    </row>
    <row r="648" spans="1:2" x14ac:dyDescent="0.2">
      <c r="A648"/>
      <c r="B648"/>
    </row>
    <row r="649" spans="1:2" x14ac:dyDescent="0.2">
      <c r="A649"/>
      <c r="B649"/>
    </row>
    <row r="650" spans="1:2" x14ac:dyDescent="0.2">
      <c r="A650"/>
      <c r="B650"/>
    </row>
    <row r="651" spans="1:2" x14ac:dyDescent="0.2">
      <c r="A651"/>
      <c r="B651"/>
    </row>
    <row r="652" spans="1:2" x14ac:dyDescent="0.2">
      <c r="A652"/>
      <c r="B652"/>
    </row>
    <row r="653" spans="1:2" x14ac:dyDescent="0.2">
      <c r="A653"/>
      <c r="B653"/>
    </row>
    <row r="654" spans="1:2" x14ac:dyDescent="0.2">
      <c r="A654"/>
      <c r="B654"/>
    </row>
    <row r="655" spans="1:2" x14ac:dyDescent="0.2">
      <c r="A655"/>
      <c r="B655"/>
    </row>
    <row r="656" spans="1:2" x14ac:dyDescent="0.2">
      <c r="A656"/>
      <c r="B656"/>
    </row>
    <row r="657" spans="1:2" x14ac:dyDescent="0.2">
      <c r="A657"/>
      <c r="B657"/>
    </row>
    <row r="658" spans="1:2" x14ac:dyDescent="0.2">
      <c r="A658"/>
      <c r="B658"/>
    </row>
    <row r="659" spans="1:2" x14ac:dyDescent="0.2">
      <c r="A659"/>
      <c r="B659"/>
    </row>
    <row r="660" spans="1:2" x14ac:dyDescent="0.2">
      <c r="A660"/>
      <c r="B660"/>
    </row>
    <row r="661" spans="1:2" x14ac:dyDescent="0.2">
      <c r="A661"/>
      <c r="B661"/>
    </row>
    <row r="662" spans="1:2" x14ac:dyDescent="0.2">
      <c r="A662"/>
      <c r="B662"/>
    </row>
    <row r="663" spans="1:2" x14ac:dyDescent="0.2">
      <c r="A663"/>
      <c r="B663"/>
    </row>
    <row r="664" spans="1:2" x14ac:dyDescent="0.2">
      <c r="A664"/>
      <c r="B664"/>
    </row>
    <row r="665" spans="1:2" x14ac:dyDescent="0.2">
      <c r="A665"/>
      <c r="B665"/>
    </row>
    <row r="666" spans="1:2" x14ac:dyDescent="0.2">
      <c r="A666"/>
      <c r="B666"/>
    </row>
    <row r="667" spans="1:2" x14ac:dyDescent="0.2">
      <c r="A667"/>
      <c r="B667"/>
    </row>
    <row r="668" spans="1:2" x14ac:dyDescent="0.2">
      <c r="A668"/>
      <c r="B668"/>
    </row>
    <row r="669" spans="1:2" x14ac:dyDescent="0.2">
      <c r="A669"/>
      <c r="B669"/>
    </row>
    <row r="670" spans="1:2" x14ac:dyDescent="0.2">
      <c r="A670"/>
      <c r="B670"/>
    </row>
    <row r="671" spans="1:2" x14ac:dyDescent="0.2">
      <c r="A671"/>
      <c r="B671"/>
    </row>
    <row r="672" spans="1:2" x14ac:dyDescent="0.2">
      <c r="A672"/>
      <c r="B672"/>
    </row>
    <row r="673" spans="1:2" x14ac:dyDescent="0.2">
      <c r="A673"/>
      <c r="B673"/>
    </row>
    <row r="674" spans="1:2" x14ac:dyDescent="0.2">
      <c r="A674"/>
      <c r="B674"/>
    </row>
    <row r="675" spans="1:2" x14ac:dyDescent="0.2">
      <c r="A675"/>
      <c r="B675"/>
    </row>
    <row r="676" spans="1:2" x14ac:dyDescent="0.2">
      <c r="A676"/>
      <c r="B676"/>
    </row>
    <row r="677" spans="1:2" x14ac:dyDescent="0.2">
      <c r="A677"/>
      <c r="B677"/>
    </row>
    <row r="678" spans="1:2" x14ac:dyDescent="0.2">
      <c r="A678"/>
      <c r="B678"/>
    </row>
    <row r="679" spans="1:2" x14ac:dyDescent="0.2">
      <c r="A679"/>
      <c r="B679"/>
    </row>
    <row r="680" spans="1:2" x14ac:dyDescent="0.2">
      <c r="A680"/>
      <c r="B680"/>
    </row>
    <row r="681" spans="1:2" x14ac:dyDescent="0.2">
      <c r="A681"/>
      <c r="B681"/>
    </row>
    <row r="682" spans="1:2" x14ac:dyDescent="0.2">
      <c r="A682"/>
      <c r="B682"/>
    </row>
    <row r="683" spans="1:2" x14ac:dyDescent="0.2">
      <c r="A683"/>
      <c r="B683"/>
    </row>
    <row r="684" spans="1:2" x14ac:dyDescent="0.2">
      <c r="A684"/>
      <c r="B684"/>
    </row>
    <row r="685" spans="1:2" x14ac:dyDescent="0.2">
      <c r="A685"/>
      <c r="B685"/>
    </row>
    <row r="686" spans="1:2" x14ac:dyDescent="0.2">
      <c r="A686"/>
      <c r="B686"/>
    </row>
    <row r="687" spans="1:2" x14ac:dyDescent="0.2">
      <c r="A687"/>
      <c r="B687"/>
    </row>
    <row r="688" spans="1:2" x14ac:dyDescent="0.2">
      <c r="A688"/>
      <c r="B688"/>
    </row>
    <row r="689" spans="1:2" x14ac:dyDescent="0.2">
      <c r="A689"/>
      <c r="B689"/>
    </row>
    <row r="690" spans="1:2" x14ac:dyDescent="0.2">
      <c r="A690"/>
      <c r="B690"/>
    </row>
    <row r="691" spans="1:2" x14ac:dyDescent="0.2">
      <c r="A691"/>
      <c r="B691"/>
    </row>
    <row r="692" spans="1:2" x14ac:dyDescent="0.2">
      <c r="A692"/>
      <c r="B692"/>
    </row>
    <row r="693" spans="1:2" x14ac:dyDescent="0.2">
      <c r="A693"/>
      <c r="B693"/>
    </row>
    <row r="694" spans="1:2" x14ac:dyDescent="0.2">
      <c r="A694"/>
      <c r="B694"/>
    </row>
    <row r="695" spans="1:2" x14ac:dyDescent="0.2">
      <c r="A695"/>
      <c r="B695"/>
    </row>
    <row r="696" spans="1:2" x14ac:dyDescent="0.2">
      <c r="A696"/>
      <c r="B696"/>
    </row>
    <row r="697" spans="1:2" x14ac:dyDescent="0.2">
      <c r="A697"/>
      <c r="B697"/>
    </row>
    <row r="698" spans="1:2" x14ac:dyDescent="0.2">
      <c r="A698"/>
      <c r="B698"/>
    </row>
    <row r="699" spans="1:2" x14ac:dyDescent="0.2">
      <c r="A699"/>
      <c r="B699"/>
    </row>
    <row r="700" spans="1:2" x14ac:dyDescent="0.2">
      <c r="A700"/>
      <c r="B700"/>
    </row>
    <row r="701" spans="1:2" x14ac:dyDescent="0.2">
      <c r="A701"/>
      <c r="B701"/>
    </row>
    <row r="702" spans="1:2" x14ac:dyDescent="0.2">
      <c r="A702"/>
      <c r="B702"/>
    </row>
    <row r="703" spans="1:2" x14ac:dyDescent="0.2">
      <c r="A703"/>
      <c r="B703"/>
    </row>
    <row r="704" spans="1:2" x14ac:dyDescent="0.2">
      <c r="A704"/>
      <c r="B704"/>
    </row>
    <row r="705" spans="1:2" x14ac:dyDescent="0.2">
      <c r="A705"/>
      <c r="B705"/>
    </row>
    <row r="706" spans="1:2" x14ac:dyDescent="0.2">
      <c r="A706"/>
      <c r="B706"/>
    </row>
    <row r="707" spans="1:2" x14ac:dyDescent="0.2">
      <c r="A707"/>
      <c r="B707"/>
    </row>
    <row r="708" spans="1:2" x14ac:dyDescent="0.2">
      <c r="A708"/>
      <c r="B708"/>
    </row>
    <row r="709" spans="1:2" x14ac:dyDescent="0.2">
      <c r="A709"/>
      <c r="B709"/>
    </row>
    <row r="710" spans="1:2" x14ac:dyDescent="0.2">
      <c r="A710"/>
      <c r="B710"/>
    </row>
    <row r="711" spans="1:2" x14ac:dyDescent="0.2">
      <c r="A711"/>
      <c r="B711"/>
    </row>
    <row r="712" spans="1:2" x14ac:dyDescent="0.2">
      <c r="A712"/>
      <c r="B712"/>
    </row>
    <row r="713" spans="1:2" x14ac:dyDescent="0.2">
      <c r="A713"/>
      <c r="B713"/>
    </row>
    <row r="714" spans="1:2" x14ac:dyDescent="0.2">
      <c r="A714"/>
      <c r="B714"/>
    </row>
    <row r="715" spans="1:2" x14ac:dyDescent="0.2">
      <c r="A715"/>
      <c r="B715"/>
    </row>
    <row r="716" spans="1:2" x14ac:dyDescent="0.2">
      <c r="A716"/>
      <c r="B716"/>
    </row>
    <row r="717" spans="1:2" x14ac:dyDescent="0.2">
      <c r="A717"/>
      <c r="B717"/>
    </row>
    <row r="718" spans="1:2" x14ac:dyDescent="0.2">
      <c r="A718"/>
      <c r="B718"/>
    </row>
    <row r="719" spans="1:2" x14ac:dyDescent="0.2">
      <c r="A719"/>
      <c r="B719"/>
    </row>
    <row r="720" spans="1:2" x14ac:dyDescent="0.2">
      <c r="A720"/>
      <c r="B720"/>
    </row>
    <row r="721" spans="1:2" x14ac:dyDescent="0.2">
      <c r="A721"/>
      <c r="B721"/>
    </row>
    <row r="722" spans="1:2" x14ac:dyDescent="0.2">
      <c r="A722"/>
      <c r="B722"/>
    </row>
    <row r="723" spans="1:2" x14ac:dyDescent="0.2">
      <c r="A723"/>
      <c r="B723"/>
    </row>
    <row r="724" spans="1:2" x14ac:dyDescent="0.2">
      <c r="A724"/>
      <c r="B724"/>
    </row>
    <row r="725" spans="1:2" x14ac:dyDescent="0.2">
      <c r="A725"/>
      <c r="B725"/>
    </row>
    <row r="726" spans="1:2" x14ac:dyDescent="0.2">
      <c r="A726"/>
      <c r="B726"/>
    </row>
    <row r="727" spans="1:2" x14ac:dyDescent="0.2">
      <c r="A727"/>
      <c r="B727"/>
    </row>
    <row r="728" spans="1:2" x14ac:dyDescent="0.2">
      <c r="A728"/>
      <c r="B728"/>
    </row>
    <row r="729" spans="1:2" x14ac:dyDescent="0.2">
      <c r="A729"/>
      <c r="B729"/>
    </row>
    <row r="730" spans="1:2" x14ac:dyDescent="0.2">
      <c r="A730"/>
      <c r="B730"/>
    </row>
    <row r="731" spans="1:2" x14ac:dyDescent="0.2">
      <c r="A731"/>
      <c r="B731"/>
    </row>
    <row r="732" spans="1:2" x14ac:dyDescent="0.2">
      <c r="A732"/>
      <c r="B732"/>
    </row>
    <row r="733" spans="1:2" x14ac:dyDescent="0.2">
      <c r="A733"/>
      <c r="B733"/>
    </row>
    <row r="734" spans="1:2" x14ac:dyDescent="0.2">
      <c r="A734"/>
      <c r="B734"/>
    </row>
    <row r="735" spans="1:2" x14ac:dyDescent="0.2">
      <c r="A735"/>
      <c r="B735"/>
    </row>
    <row r="736" spans="1:2" x14ac:dyDescent="0.2">
      <c r="A736"/>
      <c r="B736"/>
    </row>
    <row r="737" spans="1:2" x14ac:dyDescent="0.2">
      <c r="A737"/>
      <c r="B737"/>
    </row>
    <row r="738" spans="1:2" x14ac:dyDescent="0.2">
      <c r="A738"/>
      <c r="B738"/>
    </row>
    <row r="739" spans="1:2" x14ac:dyDescent="0.2">
      <c r="A739"/>
      <c r="B739"/>
    </row>
    <row r="740" spans="1:2" x14ac:dyDescent="0.2">
      <c r="A740"/>
      <c r="B740"/>
    </row>
    <row r="741" spans="1:2" x14ac:dyDescent="0.2">
      <c r="A741"/>
      <c r="B741"/>
    </row>
    <row r="742" spans="1:2" x14ac:dyDescent="0.2">
      <c r="A742"/>
      <c r="B742"/>
    </row>
    <row r="743" spans="1:2" x14ac:dyDescent="0.2">
      <c r="A743"/>
      <c r="B743"/>
    </row>
    <row r="744" spans="1:2" x14ac:dyDescent="0.2">
      <c r="A744"/>
      <c r="B744"/>
    </row>
    <row r="745" spans="1:2" x14ac:dyDescent="0.2">
      <c r="A745"/>
      <c r="B745"/>
    </row>
    <row r="746" spans="1:2" x14ac:dyDescent="0.2">
      <c r="A746"/>
      <c r="B746"/>
    </row>
    <row r="747" spans="1:2" x14ac:dyDescent="0.2">
      <c r="A747"/>
      <c r="B747"/>
    </row>
    <row r="748" spans="1:2" x14ac:dyDescent="0.2">
      <c r="A748"/>
      <c r="B748"/>
    </row>
    <row r="749" spans="1:2" x14ac:dyDescent="0.2">
      <c r="A749"/>
      <c r="B749"/>
    </row>
    <row r="750" spans="1:2" x14ac:dyDescent="0.2">
      <c r="A750"/>
      <c r="B750"/>
    </row>
    <row r="751" spans="1:2" x14ac:dyDescent="0.2">
      <c r="A751"/>
      <c r="B751"/>
    </row>
    <row r="752" spans="1:2" x14ac:dyDescent="0.2">
      <c r="A752"/>
      <c r="B752"/>
    </row>
    <row r="753" spans="1:2" x14ac:dyDescent="0.2">
      <c r="A753"/>
      <c r="B753"/>
    </row>
    <row r="754" spans="1:2" x14ac:dyDescent="0.2">
      <c r="A754"/>
      <c r="B754"/>
    </row>
    <row r="755" spans="1:2" x14ac:dyDescent="0.2">
      <c r="A755"/>
      <c r="B755"/>
    </row>
    <row r="756" spans="1:2" x14ac:dyDescent="0.2">
      <c r="A756"/>
      <c r="B756"/>
    </row>
    <row r="757" spans="1:2" x14ac:dyDescent="0.2">
      <c r="A757"/>
      <c r="B757"/>
    </row>
    <row r="758" spans="1:2" x14ac:dyDescent="0.2">
      <c r="A758"/>
      <c r="B758"/>
    </row>
    <row r="759" spans="1:2" x14ac:dyDescent="0.2">
      <c r="A759"/>
      <c r="B759"/>
    </row>
    <row r="760" spans="1:2" x14ac:dyDescent="0.2">
      <c r="A760"/>
      <c r="B760"/>
    </row>
    <row r="761" spans="1:2" x14ac:dyDescent="0.2">
      <c r="A761"/>
      <c r="B761"/>
    </row>
    <row r="762" spans="1:2" x14ac:dyDescent="0.2">
      <c r="A762"/>
      <c r="B762"/>
    </row>
    <row r="763" spans="1:2" x14ac:dyDescent="0.2">
      <c r="A763"/>
      <c r="B763"/>
    </row>
    <row r="764" spans="1:2" x14ac:dyDescent="0.2">
      <c r="A764"/>
      <c r="B764"/>
    </row>
    <row r="765" spans="1:2" x14ac:dyDescent="0.2">
      <c r="A765"/>
      <c r="B765"/>
    </row>
    <row r="766" spans="1:2" x14ac:dyDescent="0.2">
      <c r="A766"/>
      <c r="B766"/>
    </row>
    <row r="767" spans="1:2" x14ac:dyDescent="0.2">
      <c r="A767"/>
      <c r="B767"/>
    </row>
    <row r="768" spans="1:2" x14ac:dyDescent="0.2">
      <c r="A768"/>
      <c r="B768"/>
    </row>
    <row r="769" spans="1:2" x14ac:dyDescent="0.2">
      <c r="A769"/>
      <c r="B769"/>
    </row>
    <row r="770" spans="1:2" x14ac:dyDescent="0.2">
      <c r="A770"/>
      <c r="B770"/>
    </row>
    <row r="771" spans="1:2" x14ac:dyDescent="0.2">
      <c r="A771"/>
      <c r="B771"/>
    </row>
    <row r="772" spans="1:2" x14ac:dyDescent="0.2">
      <c r="A772"/>
      <c r="B772"/>
    </row>
    <row r="773" spans="1:2" x14ac:dyDescent="0.2">
      <c r="A773"/>
      <c r="B773"/>
    </row>
    <row r="774" spans="1:2" x14ac:dyDescent="0.2">
      <c r="A774"/>
      <c r="B774"/>
    </row>
    <row r="775" spans="1:2" x14ac:dyDescent="0.2">
      <c r="A775"/>
      <c r="B775"/>
    </row>
    <row r="776" spans="1:2" x14ac:dyDescent="0.2">
      <c r="A776"/>
      <c r="B776"/>
    </row>
    <row r="777" spans="1:2" x14ac:dyDescent="0.2">
      <c r="A777"/>
      <c r="B777"/>
    </row>
    <row r="778" spans="1:2" x14ac:dyDescent="0.2">
      <c r="A778"/>
      <c r="B778"/>
    </row>
    <row r="779" spans="1:2" x14ac:dyDescent="0.2">
      <c r="A779"/>
      <c r="B779"/>
    </row>
    <row r="780" spans="1:2" x14ac:dyDescent="0.2">
      <c r="A780"/>
      <c r="B780"/>
    </row>
    <row r="781" spans="1:2" x14ac:dyDescent="0.2">
      <c r="A781"/>
      <c r="B781"/>
    </row>
    <row r="782" spans="1:2" x14ac:dyDescent="0.2">
      <c r="A782"/>
      <c r="B782"/>
    </row>
    <row r="783" spans="1:2" x14ac:dyDescent="0.2">
      <c r="A783"/>
      <c r="B783"/>
    </row>
    <row r="784" spans="1:2" x14ac:dyDescent="0.2">
      <c r="A784"/>
      <c r="B784"/>
    </row>
    <row r="785" spans="1:2" x14ac:dyDescent="0.2">
      <c r="A785"/>
      <c r="B785"/>
    </row>
    <row r="786" spans="1:2" x14ac:dyDescent="0.2">
      <c r="A786"/>
      <c r="B786"/>
    </row>
    <row r="787" spans="1:2" x14ac:dyDescent="0.2">
      <c r="A787"/>
      <c r="B787"/>
    </row>
    <row r="788" spans="1:2" x14ac:dyDescent="0.2">
      <c r="A788"/>
      <c r="B788"/>
    </row>
    <row r="789" spans="1:2" x14ac:dyDescent="0.2">
      <c r="A789"/>
      <c r="B789"/>
    </row>
    <row r="790" spans="1:2" x14ac:dyDescent="0.2">
      <c r="A790"/>
      <c r="B790"/>
    </row>
    <row r="791" spans="1:2" x14ac:dyDescent="0.2">
      <c r="A791"/>
      <c r="B791"/>
    </row>
    <row r="792" spans="1:2" x14ac:dyDescent="0.2">
      <c r="A792"/>
      <c r="B792"/>
    </row>
    <row r="793" spans="1:2" x14ac:dyDescent="0.2">
      <c r="A793"/>
      <c r="B793"/>
    </row>
    <row r="794" spans="1:2" x14ac:dyDescent="0.2">
      <c r="A794"/>
      <c r="B794"/>
    </row>
    <row r="795" spans="1:2" x14ac:dyDescent="0.2">
      <c r="A795"/>
      <c r="B795"/>
    </row>
    <row r="796" spans="1:2" x14ac:dyDescent="0.2">
      <c r="A796"/>
      <c r="B796"/>
    </row>
    <row r="797" spans="1:2" x14ac:dyDescent="0.2">
      <c r="A797"/>
      <c r="B797"/>
    </row>
    <row r="798" spans="1:2" x14ac:dyDescent="0.2">
      <c r="A798"/>
      <c r="B798"/>
    </row>
    <row r="799" spans="1:2" x14ac:dyDescent="0.2">
      <c r="A799"/>
      <c r="B799"/>
    </row>
    <row r="800" spans="1:2" x14ac:dyDescent="0.2">
      <c r="A800"/>
      <c r="B800"/>
    </row>
    <row r="801" spans="1:2" x14ac:dyDescent="0.2">
      <c r="A801"/>
      <c r="B801"/>
    </row>
    <row r="802" spans="1:2" x14ac:dyDescent="0.2">
      <c r="A802"/>
      <c r="B802"/>
    </row>
    <row r="803" spans="1:2" x14ac:dyDescent="0.2">
      <c r="A803"/>
      <c r="B803"/>
    </row>
    <row r="804" spans="1:2" x14ac:dyDescent="0.2">
      <c r="A804"/>
      <c r="B804"/>
    </row>
    <row r="805" spans="1:2" x14ac:dyDescent="0.2">
      <c r="A805"/>
      <c r="B805"/>
    </row>
    <row r="806" spans="1:2" x14ac:dyDescent="0.2">
      <c r="A806"/>
      <c r="B806"/>
    </row>
    <row r="807" spans="1:2" x14ac:dyDescent="0.2">
      <c r="A807"/>
      <c r="B807"/>
    </row>
    <row r="808" spans="1:2" x14ac:dyDescent="0.2">
      <c r="A808"/>
      <c r="B808"/>
    </row>
    <row r="809" spans="1:2" x14ac:dyDescent="0.2">
      <c r="A809"/>
      <c r="B809"/>
    </row>
    <row r="810" spans="1:2" x14ac:dyDescent="0.2">
      <c r="A810"/>
      <c r="B810"/>
    </row>
    <row r="811" spans="1:2" x14ac:dyDescent="0.2">
      <c r="A811"/>
      <c r="B811"/>
    </row>
    <row r="812" spans="1:2" x14ac:dyDescent="0.2">
      <c r="A812"/>
      <c r="B812"/>
    </row>
    <row r="813" spans="1:2" x14ac:dyDescent="0.2">
      <c r="A813"/>
      <c r="B813"/>
    </row>
    <row r="814" spans="1:2" x14ac:dyDescent="0.2">
      <c r="A814"/>
      <c r="B814"/>
    </row>
    <row r="815" spans="1:2" x14ac:dyDescent="0.2">
      <c r="A815"/>
      <c r="B815"/>
    </row>
    <row r="816" spans="1:2" x14ac:dyDescent="0.2">
      <c r="A816"/>
      <c r="B816"/>
    </row>
    <row r="817" spans="1:2" x14ac:dyDescent="0.2">
      <c r="A817"/>
      <c r="B817"/>
    </row>
    <row r="818" spans="1:2" x14ac:dyDescent="0.2">
      <c r="A818"/>
      <c r="B818"/>
    </row>
    <row r="819" spans="1:2" x14ac:dyDescent="0.2">
      <c r="A819"/>
      <c r="B819"/>
    </row>
    <row r="820" spans="1:2" x14ac:dyDescent="0.2">
      <c r="A820"/>
      <c r="B820"/>
    </row>
    <row r="821" spans="1:2" x14ac:dyDescent="0.2">
      <c r="A821"/>
      <c r="B821"/>
    </row>
    <row r="822" spans="1:2" x14ac:dyDescent="0.2">
      <c r="A822"/>
      <c r="B822"/>
    </row>
    <row r="823" spans="1:2" x14ac:dyDescent="0.2">
      <c r="A823"/>
      <c r="B823"/>
    </row>
    <row r="824" spans="1:2" x14ac:dyDescent="0.2">
      <c r="A824"/>
      <c r="B824"/>
    </row>
    <row r="825" spans="1:2" x14ac:dyDescent="0.2">
      <c r="A825"/>
      <c r="B825"/>
    </row>
    <row r="826" spans="1:2" x14ac:dyDescent="0.2">
      <c r="A826"/>
      <c r="B826"/>
    </row>
    <row r="827" spans="1:2" x14ac:dyDescent="0.2">
      <c r="A827"/>
      <c r="B827"/>
    </row>
    <row r="828" spans="1:2" x14ac:dyDescent="0.2">
      <c r="A828"/>
      <c r="B828"/>
    </row>
    <row r="829" spans="1:2" x14ac:dyDescent="0.2">
      <c r="A829"/>
      <c r="B829"/>
    </row>
    <row r="830" spans="1:2" x14ac:dyDescent="0.2">
      <c r="A830"/>
      <c r="B830"/>
    </row>
    <row r="831" spans="1:2" x14ac:dyDescent="0.2">
      <c r="A831"/>
      <c r="B831"/>
    </row>
    <row r="832" spans="1:2" x14ac:dyDescent="0.2">
      <c r="A832"/>
      <c r="B832"/>
    </row>
    <row r="833" spans="1:2" x14ac:dyDescent="0.2">
      <c r="A833"/>
      <c r="B833"/>
    </row>
    <row r="834" spans="1:2" x14ac:dyDescent="0.2">
      <c r="A834"/>
      <c r="B834"/>
    </row>
    <row r="835" spans="1:2" x14ac:dyDescent="0.2">
      <c r="A835"/>
      <c r="B835"/>
    </row>
    <row r="836" spans="1:2" x14ac:dyDescent="0.2">
      <c r="A836"/>
      <c r="B836"/>
    </row>
    <row r="837" spans="1:2" x14ac:dyDescent="0.2">
      <c r="A837"/>
      <c r="B837"/>
    </row>
    <row r="838" spans="1:2" x14ac:dyDescent="0.2">
      <c r="A838"/>
      <c r="B838"/>
    </row>
    <row r="839" spans="1:2" x14ac:dyDescent="0.2">
      <c r="A839"/>
      <c r="B839"/>
    </row>
    <row r="840" spans="1:2" x14ac:dyDescent="0.2">
      <c r="A840"/>
      <c r="B840"/>
    </row>
    <row r="841" spans="1:2" x14ac:dyDescent="0.2">
      <c r="A841"/>
      <c r="B841"/>
    </row>
    <row r="842" spans="1:2" x14ac:dyDescent="0.2">
      <c r="A842"/>
      <c r="B842"/>
    </row>
    <row r="843" spans="1:2" x14ac:dyDescent="0.2">
      <c r="A843"/>
      <c r="B843"/>
    </row>
    <row r="844" spans="1:2" x14ac:dyDescent="0.2">
      <c r="A844"/>
      <c r="B844"/>
    </row>
    <row r="845" spans="1:2" x14ac:dyDescent="0.2">
      <c r="A845"/>
      <c r="B845"/>
    </row>
    <row r="846" spans="1:2" x14ac:dyDescent="0.2">
      <c r="A846"/>
      <c r="B846"/>
    </row>
    <row r="847" spans="1:2" x14ac:dyDescent="0.2">
      <c r="A847"/>
      <c r="B847"/>
    </row>
    <row r="848" spans="1:2" x14ac:dyDescent="0.2">
      <c r="A848"/>
      <c r="B848"/>
    </row>
    <row r="849" spans="1:2" x14ac:dyDescent="0.2">
      <c r="A849"/>
      <c r="B849"/>
    </row>
    <row r="850" spans="1:2" x14ac:dyDescent="0.2">
      <c r="A850"/>
      <c r="B850"/>
    </row>
    <row r="851" spans="1:2" x14ac:dyDescent="0.2">
      <c r="A851"/>
      <c r="B851"/>
    </row>
    <row r="852" spans="1:2" x14ac:dyDescent="0.2">
      <c r="A852"/>
      <c r="B852"/>
    </row>
    <row r="853" spans="1:2" x14ac:dyDescent="0.2">
      <c r="A853"/>
      <c r="B853"/>
    </row>
    <row r="854" spans="1:2" x14ac:dyDescent="0.2">
      <c r="A854"/>
      <c r="B854"/>
    </row>
    <row r="855" spans="1:2" x14ac:dyDescent="0.2">
      <c r="A855"/>
      <c r="B855"/>
    </row>
    <row r="856" spans="1:2" x14ac:dyDescent="0.2">
      <c r="A856"/>
      <c r="B856"/>
    </row>
    <row r="857" spans="1:2" x14ac:dyDescent="0.2">
      <c r="A857"/>
      <c r="B857"/>
    </row>
    <row r="858" spans="1:2" x14ac:dyDescent="0.2">
      <c r="A858"/>
      <c r="B858"/>
    </row>
    <row r="859" spans="1:2" x14ac:dyDescent="0.2">
      <c r="A859"/>
      <c r="B859"/>
    </row>
    <row r="860" spans="1:2" x14ac:dyDescent="0.2">
      <c r="A860"/>
      <c r="B860"/>
    </row>
    <row r="861" spans="1:2" x14ac:dyDescent="0.2">
      <c r="A861"/>
      <c r="B861"/>
    </row>
    <row r="862" spans="1:2" x14ac:dyDescent="0.2">
      <c r="A862"/>
      <c r="B862"/>
    </row>
    <row r="863" spans="1:2" x14ac:dyDescent="0.2">
      <c r="A863"/>
      <c r="B863"/>
    </row>
    <row r="864" spans="1:2" x14ac:dyDescent="0.2">
      <c r="A864"/>
      <c r="B864"/>
    </row>
    <row r="865" spans="1:2" x14ac:dyDescent="0.2">
      <c r="A865"/>
      <c r="B865"/>
    </row>
    <row r="866" spans="1:2" x14ac:dyDescent="0.2">
      <c r="A866"/>
      <c r="B866"/>
    </row>
    <row r="867" spans="1:2" x14ac:dyDescent="0.2">
      <c r="A867"/>
      <c r="B867"/>
    </row>
    <row r="868" spans="1:2" x14ac:dyDescent="0.2">
      <c r="A868"/>
      <c r="B868"/>
    </row>
    <row r="869" spans="1:2" x14ac:dyDescent="0.2">
      <c r="A869"/>
      <c r="B869"/>
    </row>
    <row r="870" spans="1:2" x14ac:dyDescent="0.2">
      <c r="A870"/>
      <c r="B870"/>
    </row>
    <row r="871" spans="1:2" x14ac:dyDescent="0.2">
      <c r="A871"/>
      <c r="B871"/>
    </row>
    <row r="872" spans="1:2" x14ac:dyDescent="0.2">
      <c r="A872"/>
      <c r="B872"/>
    </row>
    <row r="873" spans="1:2" x14ac:dyDescent="0.2">
      <c r="A873"/>
      <c r="B873"/>
    </row>
    <row r="874" spans="1:2" x14ac:dyDescent="0.2">
      <c r="A874"/>
      <c r="B874"/>
    </row>
    <row r="875" spans="1:2" x14ac:dyDescent="0.2">
      <c r="A875"/>
      <c r="B875"/>
    </row>
    <row r="876" spans="1:2" x14ac:dyDescent="0.2">
      <c r="A876"/>
      <c r="B876"/>
    </row>
    <row r="877" spans="1:2" x14ac:dyDescent="0.2">
      <c r="A877"/>
      <c r="B877"/>
    </row>
    <row r="878" spans="1:2" x14ac:dyDescent="0.2">
      <c r="A878"/>
      <c r="B878"/>
    </row>
    <row r="879" spans="1:2" x14ac:dyDescent="0.2">
      <c r="A879"/>
      <c r="B879"/>
    </row>
    <row r="880" spans="1:2" x14ac:dyDescent="0.2">
      <c r="A880"/>
      <c r="B880"/>
    </row>
    <row r="881" spans="1:2" x14ac:dyDescent="0.2">
      <c r="A881"/>
      <c r="B881"/>
    </row>
    <row r="882" spans="1:2" x14ac:dyDescent="0.2">
      <c r="A882"/>
      <c r="B882"/>
    </row>
    <row r="883" spans="1:2" x14ac:dyDescent="0.2">
      <c r="A883"/>
      <c r="B883"/>
    </row>
    <row r="884" spans="1:2" x14ac:dyDescent="0.2">
      <c r="A884"/>
      <c r="B884"/>
    </row>
    <row r="885" spans="1:2" x14ac:dyDescent="0.2">
      <c r="A885"/>
      <c r="B885"/>
    </row>
    <row r="886" spans="1:2" x14ac:dyDescent="0.2">
      <c r="A886"/>
      <c r="B886"/>
    </row>
    <row r="887" spans="1:2" x14ac:dyDescent="0.2">
      <c r="A887"/>
      <c r="B887"/>
    </row>
    <row r="888" spans="1:2" x14ac:dyDescent="0.2">
      <c r="A888"/>
      <c r="B888"/>
    </row>
    <row r="889" spans="1:2" x14ac:dyDescent="0.2">
      <c r="A889"/>
      <c r="B889"/>
    </row>
    <row r="890" spans="1:2" x14ac:dyDescent="0.2">
      <c r="A890"/>
      <c r="B890"/>
    </row>
    <row r="891" spans="1:2" x14ac:dyDescent="0.2">
      <c r="A891"/>
      <c r="B891"/>
    </row>
    <row r="892" spans="1:2" x14ac:dyDescent="0.2">
      <c r="A892"/>
      <c r="B892"/>
    </row>
    <row r="893" spans="1:2" x14ac:dyDescent="0.2">
      <c r="A893"/>
      <c r="B893"/>
    </row>
    <row r="894" spans="1:2" x14ac:dyDescent="0.2">
      <c r="A894"/>
      <c r="B894"/>
    </row>
    <row r="895" spans="1:2" x14ac:dyDescent="0.2">
      <c r="A895"/>
      <c r="B895"/>
    </row>
    <row r="896" spans="1:2" x14ac:dyDescent="0.2">
      <c r="A896"/>
      <c r="B896"/>
    </row>
    <row r="897" spans="1:2" x14ac:dyDescent="0.2">
      <c r="A897"/>
      <c r="B897"/>
    </row>
    <row r="898" spans="1:2" x14ac:dyDescent="0.2">
      <c r="A898"/>
      <c r="B898"/>
    </row>
    <row r="899" spans="1:2" x14ac:dyDescent="0.2">
      <c r="A899"/>
      <c r="B899"/>
    </row>
    <row r="900" spans="1:2" x14ac:dyDescent="0.2">
      <c r="A900"/>
      <c r="B900"/>
    </row>
    <row r="901" spans="1:2" x14ac:dyDescent="0.2">
      <c r="A901"/>
      <c r="B901"/>
    </row>
    <row r="902" spans="1:2" x14ac:dyDescent="0.2">
      <c r="A902"/>
      <c r="B902"/>
    </row>
    <row r="903" spans="1:2" x14ac:dyDescent="0.2">
      <c r="A903"/>
      <c r="B903"/>
    </row>
    <row r="904" spans="1:2" x14ac:dyDescent="0.2">
      <c r="A904"/>
      <c r="B904"/>
    </row>
    <row r="905" spans="1:2" x14ac:dyDescent="0.2">
      <c r="A905"/>
      <c r="B905"/>
    </row>
    <row r="906" spans="1:2" x14ac:dyDescent="0.2">
      <c r="A906"/>
      <c r="B906"/>
    </row>
    <row r="907" spans="1:2" x14ac:dyDescent="0.2">
      <c r="A907"/>
      <c r="B907"/>
    </row>
    <row r="908" spans="1:2" x14ac:dyDescent="0.2">
      <c r="A908"/>
      <c r="B908"/>
    </row>
    <row r="909" spans="1:2" x14ac:dyDescent="0.2">
      <c r="A909"/>
      <c r="B909"/>
    </row>
    <row r="910" spans="1:2" x14ac:dyDescent="0.2">
      <c r="A910"/>
      <c r="B910"/>
    </row>
    <row r="911" spans="1:2" x14ac:dyDescent="0.2">
      <c r="A911"/>
      <c r="B911"/>
    </row>
    <row r="912" spans="1:2" x14ac:dyDescent="0.2">
      <c r="A912"/>
      <c r="B912"/>
    </row>
    <row r="913" spans="1:2" x14ac:dyDescent="0.2">
      <c r="A913"/>
      <c r="B913"/>
    </row>
    <row r="914" spans="1:2" x14ac:dyDescent="0.2">
      <c r="A914"/>
      <c r="B914"/>
    </row>
    <row r="915" spans="1:2" x14ac:dyDescent="0.2">
      <c r="A915"/>
      <c r="B915"/>
    </row>
    <row r="916" spans="1:2" x14ac:dyDescent="0.2">
      <c r="A916"/>
      <c r="B916"/>
    </row>
    <row r="917" spans="1:2" x14ac:dyDescent="0.2">
      <c r="A917"/>
      <c r="B917"/>
    </row>
    <row r="918" spans="1:2" x14ac:dyDescent="0.2">
      <c r="A918"/>
      <c r="B918"/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  <row r="991" spans="1:2" x14ac:dyDescent="0.2">
      <c r="A991"/>
      <c r="B991"/>
    </row>
    <row r="992" spans="1:2" x14ac:dyDescent="0.2">
      <c r="A992"/>
      <c r="B992"/>
    </row>
    <row r="993" spans="1:2" x14ac:dyDescent="0.2">
      <c r="A993"/>
      <c r="B993"/>
    </row>
    <row r="994" spans="1:2" x14ac:dyDescent="0.2">
      <c r="A994"/>
      <c r="B994"/>
    </row>
    <row r="995" spans="1:2" x14ac:dyDescent="0.2">
      <c r="A995"/>
      <c r="B995"/>
    </row>
    <row r="996" spans="1:2" x14ac:dyDescent="0.2">
      <c r="A996"/>
      <c r="B996"/>
    </row>
    <row r="997" spans="1:2" x14ac:dyDescent="0.2">
      <c r="A997"/>
      <c r="B997"/>
    </row>
    <row r="998" spans="1:2" x14ac:dyDescent="0.2">
      <c r="A998"/>
      <c r="B998"/>
    </row>
    <row r="999" spans="1:2" x14ac:dyDescent="0.2">
      <c r="A999"/>
      <c r="B999"/>
    </row>
    <row r="1000" spans="1:2" x14ac:dyDescent="0.2">
      <c r="A1000"/>
      <c r="B1000"/>
    </row>
    <row r="1001" spans="1:2" x14ac:dyDescent="0.2">
      <c r="A1001"/>
      <c r="B1001"/>
    </row>
    <row r="1002" spans="1:2" x14ac:dyDescent="0.2">
      <c r="A1002"/>
      <c r="B1002"/>
    </row>
    <row r="1003" spans="1:2" x14ac:dyDescent="0.2">
      <c r="A1003"/>
      <c r="B1003"/>
    </row>
    <row r="1004" spans="1:2" x14ac:dyDescent="0.2">
      <c r="A1004"/>
      <c r="B1004"/>
    </row>
    <row r="1005" spans="1:2" x14ac:dyDescent="0.2">
      <c r="A1005"/>
      <c r="B1005"/>
    </row>
    <row r="1006" spans="1:2" x14ac:dyDescent="0.2">
      <c r="A1006"/>
      <c r="B1006"/>
    </row>
    <row r="1007" spans="1:2" x14ac:dyDescent="0.2">
      <c r="A1007"/>
      <c r="B1007"/>
    </row>
    <row r="1008" spans="1:2" x14ac:dyDescent="0.2">
      <c r="A1008"/>
      <c r="B1008"/>
    </row>
    <row r="1009" spans="1:2" x14ac:dyDescent="0.2">
      <c r="A1009"/>
      <c r="B1009"/>
    </row>
    <row r="1010" spans="1:2" x14ac:dyDescent="0.2">
      <c r="A1010"/>
      <c r="B1010"/>
    </row>
    <row r="1011" spans="1:2" x14ac:dyDescent="0.2">
      <c r="A1011"/>
      <c r="B1011"/>
    </row>
    <row r="1012" spans="1:2" x14ac:dyDescent="0.2">
      <c r="A1012"/>
      <c r="B1012"/>
    </row>
    <row r="1013" spans="1:2" x14ac:dyDescent="0.2">
      <c r="A1013"/>
      <c r="B1013"/>
    </row>
    <row r="1014" spans="1:2" x14ac:dyDescent="0.2">
      <c r="A1014"/>
      <c r="B1014"/>
    </row>
    <row r="1015" spans="1:2" x14ac:dyDescent="0.2">
      <c r="A1015"/>
      <c r="B1015"/>
    </row>
    <row r="1016" spans="1:2" x14ac:dyDescent="0.2">
      <c r="A1016"/>
      <c r="B1016"/>
    </row>
    <row r="1017" spans="1:2" x14ac:dyDescent="0.2">
      <c r="A1017"/>
      <c r="B1017"/>
    </row>
    <row r="1018" spans="1:2" x14ac:dyDescent="0.2">
      <c r="A1018"/>
      <c r="B1018"/>
    </row>
    <row r="1019" spans="1:2" x14ac:dyDescent="0.2">
      <c r="A1019"/>
      <c r="B1019"/>
    </row>
    <row r="1020" spans="1:2" x14ac:dyDescent="0.2">
      <c r="A1020"/>
      <c r="B1020"/>
    </row>
    <row r="1021" spans="1:2" x14ac:dyDescent="0.2">
      <c r="A1021"/>
      <c r="B1021"/>
    </row>
    <row r="1022" spans="1:2" x14ac:dyDescent="0.2">
      <c r="A1022"/>
      <c r="B1022"/>
    </row>
    <row r="1023" spans="1:2" x14ac:dyDescent="0.2">
      <c r="A1023"/>
      <c r="B1023"/>
    </row>
    <row r="1024" spans="1:2" x14ac:dyDescent="0.2">
      <c r="A1024"/>
      <c r="B1024"/>
    </row>
    <row r="1025" spans="1:2" x14ac:dyDescent="0.2">
      <c r="A1025"/>
      <c r="B1025"/>
    </row>
    <row r="1026" spans="1:2" x14ac:dyDescent="0.2">
      <c r="A1026"/>
      <c r="B1026"/>
    </row>
    <row r="1027" spans="1:2" x14ac:dyDescent="0.2">
      <c r="A1027"/>
      <c r="B1027"/>
    </row>
    <row r="1028" spans="1:2" x14ac:dyDescent="0.2">
      <c r="A1028"/>
      <c r="B1028"/>
    </row>
    <row r="1029" spans="1:2" x14ac:dyDescent="0.2">
      <c r="A1029"/>
      <c r="B1029"/>
    </row>
    <row r="1030" spans="1:2" x14ac:dyDescent="0.2">
      <c r="A1030"/>
      <c r="B1030"/>
    </row>
    <row r="1031" spans="1:2" x14ac:dyDescent="0.2">
      <c r="A1031"/>
      <c r="B1031"/>
    </row>
    <row r="1032" spans="1:2" x14ac:dyDescent="0.2">
      <c r="A1032"/>
      <c r="B1032"/>
    </row>
    <row r="1033" spans="1:2" x14ac:dyDescent="0.2">
      <c r="A1033"/>
      <c r="B1033"/>
    </row>
    <row r="1034" spans="1:2" x14ac:dyDescent="0.2">
      <c r="A1034"/>
      <c r="B1034"/>
    </row>
    <row r="1035" spans="1:2" x14ac:dyDescent="0.2">
      <c r="A1035"/>
      <c r="B1035"/>
    </row>
    <row r="1036" spans="1:2" x14ac:dyDescent="0.2">
      <c r="A1036"/>
      <c r="B1036"/>
    </row>
    <row r="1037" spans="1:2" x14ac:dyDescent="0.2">
      <c r="A1037"/>
      <c r="B1037"/>
    </row>
    <row r="1038" spans="1:2" x14ac:dyDescent="0.2">
      <c r="A1038"/>
      <c r="B1038"/>
    </row>
    <row r="1039" spans="1:2" x14ac:dyDescent="0.2">
      <c r="A1039"/>
      <c r="B1039"/>
    </row>
    <row r="1040" spans="1:2" x14ac:dyDescent="0.2">
      <c r="A1040"/>
      <c r="B1040"/>
    </row>
    <row r="1041" spans="1:2" x14ac:dyDescent="0.2">
      <c r="A1041"/>
      <c r="B1041"/>
    </row>
    <row r="1042" spans="1:2" x14ac:dyDescent="0.2">
      <c r="A1042"/>
      <c r="B1042"/>
    </row>
    <row r="1043" spans="1:2" x14ac:dyDescent="0.2">
      <c r="A1043"/>
      <c r="B1043"/>
    </row>
    <row r="1044" spans="1:2" x14ac:dyDescent="0.2">
      <c r="A1044"/>
      <c r="B1044"/>
    </row>
    <row r="1045" spans="1:2" x14ac:dyDescent="0.2">
      <c r="A1045"/>
      <c r="B1045"/>
    </row>
    <row r="1046" spans="1:2" x14ac:dyDescent="0.2">
      <c r="A1046"/>
      <c r="B1046"/>
    </row>
    <row r="1047" spans="1:2" x14ac:dyDescent="0.2">
      <c r="A1047"/>
      <c r="B1047"/>
    </row>
    <row r="1048" spans="1:2" x14ac:dyDescent="0.2">
      <c r="A1048"/>
      <c r="B1048"/>
    </row>
    <row r="1049" spans="1:2" x14ac:dyDescent="0.2">
      <c r="A1049"/>
      <c r="B1049"/>
    </row>
    <row r="1050" spans="1:2" x14ac:dyDescent="0.2">
      <c r="A1050"/>
      <c r="B1050"/>
    </row>
    <row r="1051" spans="1:2" x14ac:dyDescent="0.2">
      <c r="A1051"/>
      <c r="B1051"/>
    </row>
    <row r="1052" spans="1:2" x14ac:dyDescent="0.2">
      <c r="A1052"/>
      <c r="B1052"/>
    </row>
    <row r="1053" spans="1:2" x14ac:dyDescent="0.2">
      <c r="A1053"/>
      <c r="B1053"/>
    </row>
    <row r="1054" spans="1:2" x14ac:dyDescent="0.2">
      <c r="A1054"/>
      <c r="B1054"/>
    </row>
    <row r="1055" spans="1:2" x14ac:dyDescent="0.2">
      <c r="A1055"/>
      <c r="B1055"/>
    </row>
    <row r="1056" spans="1:2" x14ac:dyDescent="0.2">
      <c r="A1056"/>
      <c r="B1056"/>
    </row>
    <row r="1057" spans="1:2" x14ac:dyDescent="0.2">
      <c r="A1057"/>
      <c r="B1057"/>
    </row>
    <row r="1058" spans="1:2" x14ac:dyDescent="0.2">
      <c r="A1058"/>
      <c r="B1058"/>
    </row>
    <row r="1059" spans="1:2" x14ac:dyDescent="0.2">
      <c r="A1059"/>
      <c r="B1059"/>
    </row>
    <row r="1060" spans="1:2" x14ac:dyDescent="0.2">
      <c r="A1060"/>
      <c r="B1060"/>
    </row>
    <row r="1061" spans="1:2" x14ac:dyDescent="0.2">
      <c r="A1061"/>
      <c r="B1061"/>
    </row>
    <row r="1062" spans="1:2" x14ac:dyDescent="0.2">
      <c r="A1062"/>
      <c r="B1062"/>
    </row>
    <row r="1063" spans="1:2" x14ac:dyDescent="0.2">
      <c r="A1063"/>
      <c r="B1063"/>
    </row>
    <row r="1064" spans="1:2" x14ac:dyDescent="0.2">
      <c r="A1064"/>
      <c r="B1064"/>
    </row>
    <row r="1065" spans="1:2" x14ac:dyDescent="0.2">
      <c r="A1065"/>
      <c r="B1065"/>
    </row>
    <row r="1066" spans="1:2" x14ac:dyDescent="0.2">
      <c r="A1066"/>
      <c r="B1066"/>
    </row>
    <row r="1067" spans="1:2" x14ac:dyDescent="0.2">
      <c r="A1067"/>
      <c r="B1067"/>
    </row>
    <row r="1068" spans="1:2" x14ac:dyDescent="0.2">
      <c r="A1068"/>
      <c r="B1068"/>
    </row>
    <row r="1069" spans="1:2" x14ac:dyDescent="0.2">
      <c r="A1069"/>
      <c r="B1069"/>
    </row>
    <row r="1070" spans="1:2" x14ac:dyDescent="0.2">
      <c r="A1070"/>
      <c r="B1070"/>
    </row>
    <row r="1071" spans="1:2" x14ac:dyDescent="0.2">
      <c r="A1071"/>
      <c r="B1071"/>
    </row>
    <row r="1072" spans="1:2" x14ac:dyDescent="0.2">
      <c r="A1072"/>
      <c r="B1072"/>
    </row>
  </sheetData>
  <mergeCells count="12">
    <mergeCell ref="A42:K42"/>
    <mergeCell ref="A1:A2"/>
    <mergeCell ref="B1:B2"/>
    <mergeCell ref="C1:D1"/>
    <mergeCell ref="F1:G1"/>
    <mergeCell ref="H1:I1"/>
    <mergeCell ref="J1:K1"/>
    <mergeCell ref="A3:K3"/>
    <mergeCell ref="A10:K10"/>
    <mergeCell ref="A15:K15"/>
    <mergeCell ref="A29:K29"/>
    <mergeCell ref="A32:K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к постановлению</vt:lpstr>
      <vt:lpstr>Лист1</vt:lpstr>
      <vt:lpstr>'приложение к постановлению'!Заголовки_для_печати</vt:lpstr>
      <vt:lpstr>'приложение к постановлению'!Область_печати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Галина Васильевна</dc:creator>
  <cp:lastModifiedBy>Бахирева</cp:lastModifiedBy>
  <cp:lastPrinted>2018-10-16T11:33:22Z</cp:lastPrinted>
  <dcterms:created xsi:type="dcterms:W3CDTF">2018-09-04T21:37:23Z</dcterms:created>
  <dcterms:modified xsi:type="dcterms:W3CDTF">2018-11-13T08:19:55Z</dcterms:modified>
</cp:coreProperties>
</file>