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655" activeTab="0"/>
  </bookViews>
  <sheets>
    <sheet name="дефицит" sheetId="1" r:id="rId1"/>
  </sheets>
  <definedNames>
    <definedName name="_xlnm.Print_Area" localSheetId="0">'дефицит'!$A$1:$J$16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<sst xmlns="http://schemas.openxmlformats.org/spreadsheetml/2006/main" count="43" uniqueCount="43">
  <si>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</si>
  <si>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КОД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</si>
  <si>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</si>
  <si>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</si>
  <si>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</si>
  <si>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</si>
  <si>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</si>
  <si>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</si>
  <si>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</si>
  <si>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</si>
  <si>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</si>
  <si>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</si>
  <si>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</si>
  <si>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</si>
  <si>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</si>
  <si>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</si>
  <si>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</si>
  <si>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</si>
  <si>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</si>
  <si>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</si>
  <si>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</si>
  <si>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</si>
  <si>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</si>
  <si>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</si>
  <si>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</si>
  <si>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</si>
  <si>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</si>
  <si>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</si>
  <si>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</si>
  <si>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</si>
  <si>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</si>
  <si>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</si>
  <si>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</si>
  <si>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</si>
  <si>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</si>
  <si>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поселений</t>
  </si>
  <si>
    <t>в том числе в пределах снижения остатков средств на счетах по учету средств бюджета поселения</t>
  </si>
  <si>
    <t>000 01 05 02 01 13 0000 610</t>
  </si>
  <si>
    <t>000 01 05 02 01 13 0000 510</t>
  </si>
  <si>
    <t xml:space="preserve">                                                                                                                                                                                                 (тыс. рублей)</t>
  </si>
  <si>
    <t xml:space="preserve">Утверждено         </t>
  </si>
  <si>
    <t xml:space="preserve">Исполнено </t>
  </si>
  <si>
    <t xml:space="preserve">     3. Исполнение бюджета городского поселения Сергиев Посад                                                                                                                                                      по  источникам внутреннего финансирования дефицита бюджета за 9 месяцев 2019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</si>
</sst>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Layout" zoomScaleSheetLayoutView="100" workbookViewId="0" topLeftCell="A1">
      <selection activeCell="A7" sqref="A7:E7"/>
    </sheetView>
  </sheetViews>
  <sheetFormatPr defaultColWidth="9.00390625" defaultRowHeight="12.75"/>
  <cols>
    <col min="5" max="5" width="32.25390625" style="0" customWidth="1"/>
    <col min="6" max="6" width="10.875" style="0" customWidth="1"/>
    <col min="7" max="7" width="15.625" style="0" customWidth="1"/>
    <col min="8" max="8" width="6.375" style="0" customWidth="1"/>
    <col min="9" max="9" width="16.25390625" style="0" customWidth="1"/>
    <col min="10" max="10" width="13.375" style="0" customWidth="1"/>
  </cols>
  <sheetData>
    <row r="1" spans="1:10" ht="45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14" t="s">
        <v>0</v>
      </c>
      <c r="B3" s="15"/>
      <c r="C3" s="15"/>
      <c r="D3" s="15"/>
      <c r="E3" s="16"/>
      <c r="F3" s="14" t="s">
        <v>1</v>
      </c>
      <c r="G3" s="15"/>
      <c r="H3" s="16"/>
      <c r="I3" s="5" t="s">
        <v>40</v>
      </c>
      <c r="J3" s="6" t="s">
        <v>41</v>
      </c>
    </row>
    <row r="4" spans="1:10" ht="30.75" customHeight="1">
      <c r="A4" s="9" t="s">
        <v>27</v>
      </c>
      <c r="B4" s="10"/>
      <c r="C4" s="10"/>
      <c r="D4" s="10"/>
      <c r="E4" s="11"/>
      <c r="F4" s="9"/>
      <c r="G4" s="10"/>
      <c r="H4" s="11"/>
      <c r="I4" s="4">
        <f>I6</f>
        <v>250207.09999999992</v>
      </c>
      <c r="J4" s="4">
        <f>J6</f>
        <v>205350.5</v>
      </c>
    </row>
    <row r="5" spans="1:10" ht="33.75" customHeight="1">
      <c r="A5" s="9" t="s">
        <v>36</v>
      </c>
      <c r="B5" s="10"/>
      <c r="C5" s="10"/>
      <c r="D5" s="10"/>
      <c r="E5" s="11"/>
      <c r="F5" s="9"/>
      <c r="G5" s="10"/>
      <c r="H5" s="11"/>
      <c r="I5" s="3">
        <f>I13</f>
        <v>180438.3999999999</v>
      </c>
      <c r="J5" s="3">
        <f>J13</f>
        <v>170350.5</v>
      </c>
    </row>
    <row r="6" spans="1:10" ht="34.5" customHeight="1">
      <c r="A6" s="9" t="s">
        <v>2</v>
      </c>
      <c r="B6" s="33"/>
      <c r="C6" s="33"/>
      <c r="D6" s="33"/>
      <c r="E6" s="34"/>
      <c r="F6" s="9" t="s">
        <v>17</v>
      </c>
      <c r="G6" s="33"/>
      <c r="H6" s="34"/>
      <c r="I6" s="4">
        <f>I7+I10+I13</f>
        <v>250207.09999999992</v>
      </c>
      <c r="J6" s="4">
        <f>J7+J10+J13</f>
        <v>205350.5</v>
      </c>
    </row>
    <row r="7" spans="1:10" ht="35.25" customHeight="1">
      <c r="A7" s="23" t="s">
        <v>19</v>
      </c>
      <c r="B7" s="35"/>
      <c r="C7" s="35"/>
      <c r="D7" s="35"/>
      <c r="E7" s="36"/>
      <c r="F7" s="9" t="s">
        <v>18</v>
      </c>
      <c r="G7" s="33"/>
      <c r="H7" s="34"/>
      <c r="I7" s="4">
        <f>I8+I9</f>
        <v>69768.70000000001</v>
      </c>
      <c r="J7" s="4">
        <f>J8+J9</f>
        <v>35000</v>
      </c>
    </row>
    <row r="8" spans="1:10" ht="34.5" customHeight="1">
      <c r="A8" s="23" t="s">
        <v>20</v>
      </c>
      <c r="B8" s="24"/>
      <c r="C8" s="24"/>
      <c r="D8" s="24"/>
      <c r="E8" s="25"/>
      <c r="F8" s="26" t="s">
        <v>25</v>
      </c>
      <c r="G8" s="29"/>
      <c r="H8" s="30"/>
      <c r="I8" s="3">
        <f>69768.7+65000+30000</f>
        <v>164768.7</v>
      </c>
      <c r="J8" s="3">
        <v>65000</v>
      </c>
    </row>
    <row r="9" spans="1:10" ht="48.75" customHeight="1">
      <c r="A9" s="23" t="s">
        <v>29</v>
      </c>
      <c r="B9" s="31"/>
      <c r="C9" s="31"/>
      <c r="D9" s="31"/>
      <c r="E9" s="32"/>
      <c r="F9" s="26" t="s">
        <v>23</v>
      </c>
      <c r="G9" s="29"/>
      <c r="H9" s="30"/>
      <c r="I9" s="4">
        <f>-65000-30000</f>
        <v>-95000</v>
      </c>
      <c r="J9" s="4">
        <f>-30000</f>
        <v>-30000</v>
      </c>
    </row>
    <row r="10" spans="1:10" ht="39.75" customHeight="1">
      <c r="A10" s="23" t="s">
        <v>28</v>
      </c>
      <c r="B10" s="24"/>
      <c r="C10" s="24"/>
      <c r="D10" s="24"/>
      <c r="E10" s="25"/>
      <c r="F10" s="26" t="s">
        <v>30</v>
      </c>
      <c r="G10" s="29"/>
      <c r="H10" s="30"/>
      <c r="I10" s="4">
        <f>I11+I12</f>
        <v>0</v>
      </c>
      <c r="J10" s="4">
        <f>J11+J12</f>
        <v>0</v>
      </c>
    </row>
    <row r="11" spans="1:10" ht="60" customHeight="1">
      <c r="A11" s="23" t="s">
        <v>31</v>
      </c>
      <c r="B11" s="24"/>
      <c r="C11" s="24"/>
      <c r="D11" s="24"/>
      <c r="E11" s="25"/>
      <c r="F11" s="26" t="s">
        <v>26</v>
      </c>
      <c r="G11" s="29"/>
      <c r="H11" s="30"/>
      <c r="I11" s="4">
        <v>0</v>
      </c>
      <c r="J11" s="4">
        <v>0</v>
      </c>
    </row>
    <row r="12" spans="1:10" ht="66" customHeight="1">
      <c r="A12" s="23" t="s">
        <v>21</v>
      </c>
      <c r="B12" s="24"/>
      <c r="C12" s="24"/>
      <c r="D12" s="24"/>
      <c r="E12" s="25"/>
      <c r="F12" s="26" t="s">
        <v>22</v>
      </c>
      <c r="G12" s="29"/>
      <c r="H12" s="30"/>
      <c r="I12" s="3">
        <v>0</v>
      </c>
      <c r="J12" s="3">
        <v>0</v>
      </c>
    </row>
    <row r="13" spans="1:10" ht="36" customHeight="1">
      <c r="A13" s="23" t="s">
        <v>34</v>
      </c>
      <c r="B13" s="10"/>
      <c r="C13" s="10"/>
      <c r="D13" s="10"/>
      <c r="E13" s="11"/>
      <c r="F13" s="26" t="s">
        <v>33</v>
      </c>
      <c r="G13" s="27"/>
      <c r="H13" s="28"/>
      <c r="I13" s="3">
        <f>I14+I15</f>
        <v>180438.3999999999</v>
      </c>
      <c r="J13" s="3">
        <f>J14+J15</f>
        <v>170350.5</v>
      </c>
    </row>
    <row r="14" spans="1:10" ht="36" customHeight="1">
      <c r="A14" s="23" t="s">
        <v>32</v>
      </c>
      <c r="B14" s="24"/>
      <c r="C14" s="24"/>
      <c r="D14" s="24"/>
      <c r="E14" s="25"/>
      <c r="F14" s="26" t="s">
        <v>38</v>
      </c>
      <c r="G14" s="29"/>
      <c r="H14" s="30"/>
      <c r="I14" s="3">
        <f>-1396121.1+(-65000+(-30000)+(-69768.7))</f>
        <v>-1560889.8</v>
      </c>
      <c r="J14" s="3">
        <f>-613312.5</f>
        <v>-613312.5</v>
      </c>
    </row>
    <row r="15" spans="1:10" ht="56.25" customHeight="1">
      <c r="A15" s="37" t="s">
        <v>35</v>
      </c>
      <c r="B15" s="38"/>
      <c r="C15" s="38"/>
      <c r="D15" s="38"/>
      <c r="E15" s="38"/>
      <c r="F15" s="12" t="s">
        <v>37</v>
      </c>
      <c r="G15" s="12"/>
      <c r="H15" s="12"/>
      <c r="I15" s="3">
        <f>1646328.2+65000+30000</f>
        <v>1741328.2</v>
      </c>
      <c r="J15" s="3">
        <f>783663</f>
        <v>783663</v>
      </c>
    </row>
    <row r="16" spans="1:9" ht="45" customHeight="1">
      <c r="A16" s="20"/>
      <c r="B16" s="19"/>
      <c r="C16" s="19"/>
      <c r="D16" s="19"/>
      <c r="E16" s="19"/>
      <c r="F16" s="13"/>
      <c r="G16" s="13"/>
      <c r="H16" s="13"/>
      <c r="I16" s="2"/>
    </row>
    <row r="17" spans="1:9" ht="23.25" customHeight="1" hidden="1">
      <c r="A17" s="17" t="s">
        <v>3</v>
      </c>
      <c r="B17" s="18"/>
      <c r="C17" s="18"/>
      <c r="D17" s="18"/>
      <c r="E17" s="18"/>
      <c r="F17" s="21" t="s">
        <v>4</v>
      </c>
      <c r="G17" s="19"/>
      <c r="H17" s="1"/>
      <c r="I17" s="2">
        <f>I21-I18</f>
        <v>0</v>
      </c>
    </row>
    <row r="18" spans="1:9" ht="25.5" customHeight="1" hidden="1">
      <c r="A18" s="17" t="s">
        <v>5</v>
      </c>
      <c r="B18" s="19"/>
      <c r="C18" s="19"/>
      <c r="D18" s="19"/>
      <c r="E18" s="19"/>
      <c r="F18" s="21" t="s">
        <v>15</v>
      </c>
      <c r="G18" s="19"/>
      <c r="H18" s="1"/>
      <c r="I18" s="2">
        <f>I19</f>
        <v>0</v>
      </c>
    </row>
    <row r="19" spans="1:9" ht="35.25" customHeight="1" hidden="1">
      <c r="A19" s="20" t="s">
        <v>6</v>
      </c>
      <c r="B19" s="22"/>
      <c r="C19" s="22"/>
      <c r="D19" s="22"/>
      <c r="E19" s="22"/>
      <c r="F19" s="21" t="s">
        <v>16</v>
      </c>
      <c r="G19" s="19"/>
      <c r="H19" s="1"/>
      <c r="I19" s="2">
        <f>I20</f>
        <v>0</v>
      </c>
    </row>
    <row r="20" spans="1:9" ht="36" customHeight="1" hidden="1">
      <c r="A20" s="20" t="s">
        <v>7</v>
      </c>
      <c r="B20" s="19"/>
      <c r="C20" s="19"/>
      <c r="D20" s="19"/>
      <c r="E20" s="19"/>
      <c r="F20" s="21" t="s">
        <v>8</v>
      </c>
      <c r="G20" s="19"/>
      <c r="H20" s="1"/>
      <c r="I20" s="2">
        <v>0</v>
      </c>
    </row>
    <row r="21" spans="1:9" ht="27.75" customHeight="1" hidden="1">
      <c r="A21" s="17" t="s">
        <v>9</v>
      </c>
      <c r="B21" s="18"/>
      <c r="C21" s="18"/>
      <c r="D21" s="18"/>
      <c r="E21" s="18"/>
      <c r="F21" s="21" t="s">
        <v>13</v>
      </c>
      <c r="G21" s="19"/>
      <c r="H21" s="1"/>
      <c r="I21" s="2">
        <f>I22</f>
        <v>0</v>
      </c>
    </row>
    <row r="22" spans="1:9" ht="29.25" customHeight="1" hidden="1">
      <c r="A22" s="20" t="s">
        <v>10</v>
      </c>
      <c r="B22" s="22"/>
      <c r="C22" s="22"/>
      <c r="D22" s="22"/>
      <c r="E22" s="22"/>
      <c r="F22" s="21" t="s">
        <v>14</v>
      </c>
      <c r="G22" s="19"/>
      <c r="H22" s="1"/>
      <c r="I22" s="2">
        <f>I23</f>
        <v>0</v>
      </c>
    </row>
    <row r="23" spans="1:9" ht="32.25" customHeight="1" hidden="1">
      <c r="A23" s="20" t="s">
        <v>11</v>
      </c>
      <c r="B23" s="19"/>
      <c r="C23" s="19"/>
      <c r="D23" s="19"/>
      <c r="E23" s="19"/>
      <c r="F23" s="21" t="s">
        <v>12</v>
      </c>
      <c r="G23" s="19"/>
      <c r="H23" s="1"/>
      <c r="I23" s="2">
        <v>0</v>
      </c>
    </row>
    <row r="24" spans="1:9" ht="42.75" customHeight="1">
      <c r="A24" s="17"/>
      <c r="B24" s="18"/>
      <c r="C24" s="18"/>
      <c r="D24" s="18"/>
      <c r="E24" s="18"/>
      <c r="F24" s="13"/>
      <c r="G24" s="13"/>
      <c r="H24" s="13"/>
      <c r="I24" s="2"/>
    </row>
    <row r="25" spans="1:9" ht="36.75" customHeight="1">
      <c r="A25" s="17"/>
      <c r="B25" s="19"/>
      <c r="C25" s="19"/>
      <c r="D25" s="19"/>
      <c r="E25" s="19"/>
      <c r="F25" s="13" t="s">
        <v>24</v>
      </c>
      <c r="G25" s="13"/>
      <c r="H25" s="13"/>
      <c r="I25" s="2"/>
    </row>
  </sheetData>
  <sheetProtection/>
  <mergeCells count="48">
    <mergeCell ref="F17:G17"/>
    <mergeCell ref="A16:E16"/>
    <mergeCell ref="A15:E15"/>
    <mergeCell ref="F8:H8"/>
    <mergeCell ref="F11:H11"/>
    <mergeCell ref="F12:H12"/>
    <mergeCell ref="A6:E6"/>
    <mergeCell ref="F6:H6"/>
    <mergeCell ref="A7:E7"/>
    <mergeCell ref="A5:E5"/>
    <mergeCell ref="F19:G19"/>
    <mergeCell ref="A14:E14"/>
    <mergeCell ref="F14:H14"/>
    <mergeCell ref="A19:E19"/>
    <mergeCell ref="A17:E17"/>
    <mergeCell ref="A18:E18"/>
    <mergeCell ref="F18:G18"/>
    <mergeCell ref="F5:H5"/>
    <mergeCell ref="F7:H7"/>
    <mergeCell ref="F13:H13"/>
    <mergeCell ref="F10:H10"/>
    <mergeCell ref="A9:E9"/>
    <mergeCell ref="F9:H9"/>
    <mergeCell ref="A11:E11"/>
    <mergeCell ref="A10:E10"/>
    <mergeCell ref="A12:E12"/>
    <mergeCell ref="A22:E22"/>
    <mergeCell ref="F22:G22"/>
    <mergeCell ref="A21:E21"/>
    <mergeCell ref="F21:G21"/>
    <mergeCell ref="F20:G20"/>
    <mergeCell ref="A20:E20"/>
    <mergeCell ref="A24:E24"/>
    <mergeCell ref="F24:H24"/>
    <mergeCell ref="F25:H25"/>
    <mergeCell ref="A25:E25"/>
    <mergeCell ref="A23:E23"/>
    <mergeCell ref="F23:G23"/>
    <mergeCell ref="A2:J2"/>
    <mergeCell ref="A1:J1"/>
    <mergeCell ref="A4:E4"/>
    <mergeCell ref="F4:H4"/>
    <mergeCell ref="F15:H15"/>
    <mergeCell ref="F16:H16"/>
    <mergeCell ref="A3:E3"/>
    <mergeCell ref="F3:H3"/>
    <mergeCell ref="A8:E8"/>
    <mergeCell ref="A13:E13"/>
  </mergeCells>
  <printOptions/>
  <pageMargins left="0.5118110236220472" right="0.6299212598425197" top="0.35433070866141736" bottom="0.984251968503937" header="0.2362204724409449" footer="0.5118110236220472"/>
  <pageSetup firstPageNumber="19" useFirstPageNumber="1" fitToHeight="1" fitToWidth="1" horizontalDpi="600" verticalDpi="600" orientation="portrait" paperSize="9" scale="70" r:id="rId1"/>
  <headerFooter alignWithMargins="0">
    <oddHeader>&amp;C&amp;P
</oddHeader>
  </headerFooter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2019-10-15T13:26:54Z</cp:lastPrinted>
  <dcterms:created xsi:type="dcterms:W3CDTF">2003-10-27T06:52:07Z</dcterms:created>
  <dcterms:modified xsi:type="dcterms:W3CDTF">2019-10-15T13:28:09Z</dcterms:modified>
  <cp:category/>
  <cp:version/>
  <cp:contentType/>
  <cp:contentStatus/>
</cp:coreProperties>
</file>