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160" activeTab="0"/>
  </bookViews>
  <sheets>
    <sheet name="Приложение 1" sheetId="1" r:id="rId1"/>
  </sheets>
  <definedNames>
    <definedName name="_xlnm.Print_Titles" localSheetId="0">'Приложение 1'!$31:$32</definedName>
  </definedNames>
  <calcPr fullCalcOnLoad="1"/>
</workbook>
</file>

<file path=xl/sharedStrings.xml><?xml version="1.0" encoding="utf-8"?>
<sst xmlns="http://schemas.openxmlformats.org/spreadsheetml/2006/main" count="139" uniqueCount="130">
  <si>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</si>
  <si>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</si>
  <si>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</si>
  <si>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</si>
  <si>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(тыс. рублей)</t>
  </si>
  <si>
    <t>Сумма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</si>
  <si>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</si>
  <si>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</si>
  <si>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</si>
  <si>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 1 09 00000 00 0000 110</t>
  </si>
  <si>
    <t xml:space="preserve"> 1 09 07000 00 0000 110</t>
  </si>
  <si>
    <t>в том числе, средства, получаемые от проведения аукционов по продаже права на заключение договоров аренды земельных участков для целей жилищного строительства</t>
  </si>
  <si>
    <t xml:space="preserve"> 1 16 90050 05 0026 140</t>
  </si>
  <si>
    <t>в том числе передаваемые в Целевой бюджетный фонд "Правопорядок"</t>
  </si>
  <si>
    <t xml:space="preserve"> БЕЗВОЗМЕЗДНЫЕ ПОСТУПЛЕНИЯ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</si>
  <si>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</si>
  <si>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</si>
  <si>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</si>
  <si>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</si>
  <si>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</si>
  <si>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Задолженность и перерасчеты по отмененным налогам, сборам и иным обязательным платежам</t>
  </si>
  <si>
    <t xml:space="preserve"> 1 11 05025 10 0000 120</t>
  </si>
  <si>
    <t>Дотации бюджетам поселений на выравнивание бюджетной обеспеченности</t>
  </si>
  <si>
    <t xml:space="preserve">                                                                                "О бюджете сельского  поселения</t>
  </si>
  <si>
    <t xml:space="preserve">Прочие налоги и сборы </t>
  </si>
  <si>
    <t xml:space="preserve"> 3 00 00000 00 0000 000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</si>
  <si>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</si>
  <si>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                 к  решению Совета депутатов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</si>
  <si>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</si>
  <si>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</si>
  <si>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</si>
  <si>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и компенсации затрат государства</t>
  </si>
  <si>
    <t>000 1 13 00000 00 0000 000</t>
  </si>
  <si>
    <t xml:space="preserve"> Прочие доходы от оказания платных услуг (работ) получателями средств бюджетов поселений</t>
  </si>
  <si>
    <t>000 1 13 01995 10 0000 130</t>
  </si>
  <si>
    <t>000 1 14 00000 00 0000 000</t>
  </si>
  <si>
    <t xml:space="preserve">000 1 14 06013 10 0000 430 </t>
  </si>
  <si>
    <t>000 1 00 00000 00 0000 000</t>
  </si>
  <si>
    <t>000 1 01 02000 01 0000 110</t>
  </si>
  <si>
    <t>000 1 01 00000 00 0000 000</t>
  </si>
  <si>
    <t>000 1 03 00000 00 0000 000</t>
  </si>
  <si>
    <t>000 1 03 02000 01 0000 110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</si>
  <si>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</si>
  <si>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</si>
  <si>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</si>
  <si>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</si>
  <si>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</si>
  <si>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000 1 11 05013 10 0000 120</t>
  </si>
  <si>
    <t>000 2 00 00000 00 0000 000</t>
  </si>
  <si>
    <t>000 1 09 00000 00 0000 000</t>
  </si>
  <si>
    <t xml:space="preserve">                                                                                сельского поселения Васильевкое</t>
  </si>
  <si>
    <t>Иные межбюджетные трансферты, передаваемые бюджетам поселений</t>
  </si>
  <si>
    <t>000 2 02 04999 10 0000 151</t>
  </si>
  <si>
    <t xml:space="preserve"> Доходы от уплаты акцизов на дизельное топливо, зачисляемые в консолидированные бюджеты субъектов Российской  Федерации  </t>
  </si>
  <si>
    <t>000 1 03 02230 01 0000 110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</si>
  <si>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</si>
  <si>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зачисляемые в  консолидированные бюджеты субъектов Российской Федерации  </t>
  </si>
  <si>
    <t>000 1 03 02250 01 0000 110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</si>
  <si>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</si>
  <si>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000 1 03 02260 01 0000 110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</si>
  <si>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 </t>
  </si>
  <si>
    <t>000 1 11 09045 10 0000 120</t>
  </si>
  <si>
    <t xml:space="preserve">                                                                             Васильевское на 2015 год"</t>
  </si>
  <si>
    <t xml:space="preserve">                                                                                                                                                                          Приложение № 1  </t>
  </si>
  <si>
    <t>сельского поселения Васильевское</t>
  </si>
  <si>
    <t xml:space="preserve">                                                                                                                                                                             от 23 декабря 2014 г.  № 50/04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</si>
  <si>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</si>
  <si>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</si>
  <si>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</si>
  <si>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</si>
  <si>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</si>
  <si>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</si>
  <si>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</si>
  <si>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</si>
  <si>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000  2 02 02102 10 0000 151</t>
  </si>
  <si>
    <t>Субсидии бюджетам сельских поселений на приобретение техники для коммунального хозяйства</t>
  </si>
  <si>
    <t>000  2 02 02216 10 0000 151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</si>
  <si>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</si>
  <si>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ПРОЕКТ</t>
  </si>
  <si>
    <t xml:space="preserve">                                                                                                                                                                                   Приложение № 1</t>
  </si>
  <si>
    <t>000 2 02 15001 10 0000 151</t>
  </si>
  <si>
    <t xml:space="preserve">    000 1 11 05035 10 0000 120</t>
  </si>
  <si>
    <t>Приложение № 1</t>
  </si>
  <si>
    <t>к решению Совета депутатов</t>
  </si>
  <si>
    <t>от "26"декабря 2016 г. № 82/10</t>
  </si>
  <si>
    <t>000 1 05 03020 01 0000 110</t>
  </si>
  <si>
    <t>Единый сельскохозяйственный налог (за налоговые периоды, истекшие до 1 января 2011 года)</t>
  </si>
  <si>
    <t>000 1 13 02995 10 0000 130</t>
  </si>
  <si>
    <t>000 1 09 04053 10 0000 110</t>
  </si>
  <si>
    <t>Земельный налог (по обязательствам, возникшим до 1 января 2006 года)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</si>
  <si>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ст. 227. 1 НК Российской Федерации</t>
  </si>
  <si>
    <t>000 1 01 02040 01 0000 110</t>
  </si>
  <si>
    <t>000 2 02 29999 10 0000 151</t>
  </si>
  <si>
    <t>000 1 05 03010 01 0000 110</t>
  </si>
  <si>
    <t>Прочие субсидии бюджетам сельских поселений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</si>
  <si>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</si>
  <si>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</si>
  <si>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</si>
  <si>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</si>
  <si>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от 25 декабря 2017 г. № 76/12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</si>
  <si>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</si>
  <si>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</t>
  </si>
  <si>
    <t>000 2 18 00000 00 0000 151</t>
  </si>
  <si>
    <t>000 2 18 60010 10 0000 151</t>
  </si>
  <si>
    <t>Доходы бюджетов сельских поселений  от возврата остатков субсидий, субвенций и иных МБТ, имеющих целевое назначение, прошлых лет</t>
  </si>
  <si>
    <t>000 2 02 49999 10 0000 151</t>
  </si>
  <si>
    <t>Прочие межбюджетные трансферты, передаваемые бюджетам сельских поселений</t>
  </si>
  <si>
    <t>000  2 02 35118 10 0000 150</t>
  </si>
  <si>
    <t xml:space="preserve">Поступление доходов в бюджет сельского поселения Васильевское на 2019 год </t>
  </si>
  <si>
    <t xml:space="preserve">         </t>
  </si>
  <si>
    <t>000 2 02 29999 10 0000 150</t>
  </si>
  <si>
    <t>000 2 02 20000 00 0000 150</t>
  </si>
  <si>
    <t>от" 18 "декабря 2018 г. № 65/10</t>
  </si>
  <si>
    <t>000 2 02 49999 10 0000 150</t>
  </si>
  <si>
    <t>Прочие межбюджетные трансферты, передаваемые бюджетам</t>
  </si>
  <si>
    <t>000 2 02 49999 00 0000 150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</si>
  <si>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</si>
  <si>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</si>
  <si>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</si>
  <si>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</si>
  <si>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сельских поселений)</t>
  </si>
  <si>
    <t>000 1 16 18050 10 0000 140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</si>
  <si>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</si>
  <si>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</si>
  <si>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000 1 16 90000 00 0000 140</t>
  </si>
  <si>
    <t>000 1 16 90050 10 0000 140</t>
  </si>
  <si>
    <t>Сергиево-Посадского городского округа Московской области</t>
  </si>
  <si>
    <t xml:space="preserve">сельского поселения Васильевское </t>
  </si>
  <si>
    <t>Сергиево-Посадского муниципального района Московской области</t>
  </si>
  <si>
    <t>от 28.11.2019  № 11/04-МЗ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</si>
</sst>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176" fontId="1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wrapText="1"/>
    </xf>
    <xf numFmtId="176" fontId="1" fillId="33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76" fontId="5" fillId="0" borderId="0" xfId="0" applyNumberFormat="1" applyFont="1" applyBorder="1" applyAlignment="1">
      <alignment horizontal="right"/>
    </xf>
    <xf numFmtId="43" fontId="5" fillId="0" borderId="0" xfId="6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0"/>
  <sheetViews>
    <sheetView tabSelected="1" view="pageBreakPreview" zoomScaleSheetLayoutView="100" workbookViewId="0" topLeftCell="A2">
      <selection activeCell="B7" sqref="B7:C7"/>
    </sheetView>
  </sheetViews>
  <sheetFormatPr defaultColWidth="9.00390625" defaultRowHeight="12.75"/>
  <cols>
    <col min="1" max="1" width="35.375" style="0" customWidth="1"/>
    <col min="2" max="2" width="66.375" style="0" customWidth="1"/>
    <col min="3" max="3" width="19.25390625" style="0" customWidth="1"/>
    <col min="4" max="11" width="0" style="0" hidden="1" customWidth="1"/>
  </cols>
  <sheetData>
    <row r="1" ht="12.75" hidden="1">
      <c r="B1" s="30"/>
    </row>
    <row r="2" ht="12.75">
      <c r="B2" s="30"/>
    </row>
    <row r="3" ht="12.75" hidden="1">
      <c r="B3" s="26"/>
    </row>
    <row r="4" spans="1:3" ht="15">
      <c r="A4" s="37"/>
      <c r="B4" s="44" t="s">
        <v>82</v>
      </c>
      <c r="C4" s="44"/>
    </row>
    <row r="5" spans="1:3" ht="15">
      <c r="A5" s="37"/>
      <c r="B5" s="44" t="s">
        <v>83</v>
      </c>
      <c r="C5" s="44"/>
    </row>
    <row r="6" spans="1:3" ht="15">
      <c r="A6" s="37"/>
      <c r="B6" s="45" t="s">
        <v>126</v>
      </c>
      <c r="C6" s="44"/>
    </row>
    <row r="7" spans="1:3" ht="15">
      <c r="A7" s="37"/>
      <c r="B7" s="44" t="s">
        <v>129</v>
      </c>
      <c r="C7" s="44"/>
    </row>
    <row r="8" spans="1:3" ht="15">
      <c r="A8" s="44" t="s">
        <v>82</v>
      </c>
      <c r="B8" s="44"/>
      <c r="C8" s="44"/>
    </row>
    <row r="9" spans="1:3" ht="15">
      <c r="A9" s="44" t="s">
        <v>83</v>
      </c>
      <c r="B9" s="44"/>
      <c r="C9" s="44"/>
    </row>
    <row r="10" spans="1:3" ht="15">
      <c r="A10" s="38"/>
      <c r="B10" s="44" t="s">
        <v>127</v>
      </c>
      <c r="C10" s="44"/>
    </row>
    <row r="11" spans="1:3" ht="15">
      <c r="A11" s="38"/>
      <c r="B11" s="44" t="s">
        <v>128</v>
      </c>
      <c r="C11" s="44"/>
    </row>
    <row r="12" spans="1:3" ht="15">
      <c r="A12" s="44" t="s">
        <v>112</v>
      </c>
      <c r="B12" s="44"/>
      <c r="C12" s="44"/>
    </row>
    <row r="13" spans="1:3" ht="12.75" hidden="1">
      <c r="A13" s="42" t="s">
        <v>79</v>
      </c>
      <c r="B13" s="42"/>
      <c r="C13" s="42"/>
    </row>
    <row r="14" spans="1:3" ht="18.75" hidden="1">
      <c r="A14" s="43" t="s">
        <v>78</v>
      </c>
      <c r="B14" s="43"/>
      <c r="C14" s="43"/>
    </row>
    <row r="15" spans="1:3" ht="12.75" hidden="1">
      <c r="A15" s="42" t="s">
        <v>64</v>
      </c>
      <c r="B15" s="42"/>
      <c r="C15" s="42"/>
    </row>
    <row r="16" spans="1:3" ht="12.75" hidden="1">
      <c r="A16" s="42" t="s">
        <v>84</v>
      </c>
      <c r="B16" s="42"/>
      <c r="C16" s="42"/>
    </row>
    <row r="17" spans="1:3" ht="12.75" hidden="1">
      <c r="A17" s="40" t="s">
        <v>63</v>
      </c>
      <c r="B17" s="40"/>
      <c r="C17" s="40"/>
    </row>
    <row r="18" spans="1:3" ht="12.75" hidden="1">
      <c r="A18" s="41" t="s">
        <v>27</v>
      </c>
      <c r="B18" s="41"/>
      <c r="C18" s="41"/>
    </row>
    <row r="19" spans="1:3" ht="12.75" hidden="1">
      <c r="A19" s="41" t="s">
        <v>50</v>
      </c>
      <c r="B19" s="41"/>
      <c r="C19" s="41"/>
    </row>
    <row r="20" spans="1:3" ht="12.75" hidden="1">
      <c r="A20" s="41" t="s">
        <v>23</v>
      </c>
      <c r="B20" s="41"/>
      <c r="C20" s="41"/>
    </row>
    <row r="21" spans="1:3" ht="12.75" hidden="1">
      <c r="A21" s="41" t="s">
        <v>62</v>
      </c>
      <c r="B21" s="41"/>
      <c r="C21" s="41"/>
    </row>
    <row r="22" spans="1:3" ht="12.75" hidden="1">
      <c r="A22" s="41" t="s">
        <v>65</v>
      </c>
      <c r="B22" s="41"/>
      <c r="C22" s="41"/>
    </row>
    <row r="23" ht="27.75" customHeight="1" hidden="1">
      <c r="A23" s="1"/>
    </row>
    <row r="24" spans="1:3" ht="18.75" customHeight="1" hidden="1">
      <c r="A24" s="1"/>
      <c r="B24" s="42" t="s">
        <v>82</v>
      </c>
      <c r="C24" s="42"/>
    </row>
    <row r="25" spans="1:3" ht="14.25" customHeight="1" hidden="1">
      <c r="A25" s="1"/>
      <c r="B25" s="42" t="s">
        <v>83</v>
      </c>
      <c r="C25" s="42"/>
    </row>
    <row r="26" spans="1:3" ht="14.25" customHeight="1" hidden="1">
      <c r="A26" s="1"/>
      <c r="B26" s="42" t="s">
        <v>64</v>
      </c>
      <c r="C26" s="42"/>
    </row>
    <row r="27" spans="1:3" ht="15" customHeight="1" hidden="1">
      <c r="A27" s="1"/>
      <c r="B27" s="42" t="s">
        <v>99</v>
      </c>
      <c r="C27" s="42"/>
    </row>
    <row r="28" spans="1:3" ht="28.5" customHeight="1">
      <c r="A28" s="39" t="s">
        <v>108</v>
      </c>
      <c r="B28" s="39"/>
      <c r="C28" s="39"/>
    </row>
    <row r="29" ht="12.75">
      <c r="A29" s="2"/>
    </row>
    <row r="30" ht="12.75">
      <c r="C30" s="4" t="s">
        <v>4</v>
      </c>
    </row>
    <row r="31" spans="1:3" ht="63" customHeight="1">
      <c r="A31" s="3" t="s">
        <v>3</v>
      </c>
      <c r="B31" s="3" t="s">
        <v>109</v>
      </c>
      <c r="C31" s="31" t="s">
        <v>5</v>
      </c>
    </row>
    <row r="32" spans="1:3" ht="12.75">
      <c r="A32" s="5">
        <v>1</v>
      </c>
      <c r="B32" s="6">
        <v>2</v>
      </c>
      <c r="C32" s="32">
        <v>3</v>
      </c>
    </row>
    <row r="33" spans="1:11" ht="15.75">
      <c r="A33" s="7" t="s">
        <v>37</v>
      </c>
      <c r="B33" s="11" t="s">
        <v>29</v>
      </c>
      <c r="C33" s="24">
        <f>C34+C43+C46+C54+C55+C67</f>
        <v>44467.5</v>
      </c>
      <c r="D33" s="24">
        <f aca="true" t="shared" si="0" ref="D33:K33">D34+D43+D46+D54+D55+D65</f>
        <v>0</v>
      </c>
      <c r="E33" s="24">
        <f t="shared" si="0"/>
        <v>0</v>
      </c>
      <c r="F33" s="24">
        <f t="shared" si="0"/>
        <v>0</v>
      </c>
      <c r="G33" s="24">
        <f t="shared" si="0"/>
        <v>0</v>
      </c>
      <c r="H33" s="24">
        <f t="shared" si="0"/>
        <v>251.3</v>
      </c>
      <c r="I33" s="24">
        <f t="shared" si="0"/>
        <v>19.1</v>
      </c>
      <c r="J33" s="24">
        <f t="shared" si="0"/>
        <v>1.5</v>
      </c>
      <c r="K33" s="24">
        <f t="shared" si="0"/>
        <v>14626</v>
      </c>
    </row>
    <row r="34" spans="1:11" ht="15.75">
      <c r="A34" s="7" t="s">
        <v>39</v>
      </c>
      <c r="B34" s="11" t="s">
        <v>0</v>
      </c>
      <c r="C34" s="20">
        <f>C35+C42</f>
        <v>600</v>
      </c>
      <c r="D34" s="20">
        <f aca="true" t="shared" si="1" ref="D34:K34">D35+D42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20">
        <f t="shared" si="1"/>
        <v>0</v>
      </c>
      <c r="K34" s="20">
        <f t="shared" si="1"/>
        <v>0</v>
      </c>
    </row>
    <row r="35" spans="1:9" ht="15.75">
      <c r="A35" s="8" t="s">
        <v>38</v>
      </c>
      <c r="B35" s="12" t="s">
        <v>1</v>
      </c>
      <c r="C35" s="21">
        <v>600</v>
      </c>
      <c r="I35">
        <v>-0.6</v>
      </c>
    </row>
    <row r="36" spans="1:3" ht="31.5" hidden="1">
      <c r="A36" s="7" t="s">
        <v>40</v>
      </c>
      <c r="B36" s="11" t="s">
        <v>28</v>
      </c>
      <c r="C36" s="20">
        <f>C38+C39+C40+C41</f>
        <v>0</v>
      </c>
    </row>
    <row r="37" spans="1:3" ht="31.5" hidden="1">
      <c r="A37" s="8" t="s">
        <v>41</v>
      </c>
      <c r="B37" s="12" t="s">
        <v>30</v>
      </c>
      <c r="C37" s="21"/>
    </row>
    <row r="38" spans="1:3" ht="47.25" hidden="1">
      <c r="A38" s="8" t="s">
        <v>54</v>
      </c>
      <c r="B38" s="12" t="s">
        <v>53</v>
      </c>
      <c r="C38" s="21"/>
    </row>
    <row r="39" spans="1:3" ht="59.25" customHeight="1" hidden="1">
      <c r="A39" s="8" t="s">
        <v>55</v>
      </c>
      <c r="B39" s="12" t="s">
        <v>56</v>
      </c>
      <c r="C39" s="21"/>
    </row>
    <row r="40" spans="1:3" ht="63" hidden="1">
      <c r="A40" s="8" t="s">
        <v>57</v>
      </c>
      <c r="B40" s="12" t="s">
        <v>58</v>
      </c>
      <c r="C40" s="21"/>
    </row>
    <row r="41" spans="1:3" ht="45" customHeight="1" hidden="1">
      <c r="A41" s="8" t="s">
        <v>59</v>
      </c>
      <c r="B41" s="12" t="s">
        <v>60</v>
      </c>
      <c r="C41" s="21"/>
    </row>
    <row r="42" spans="1:9" ht="45" customHeight="1" hidden="1">
      <c r="A42" s="8" t="s">
        <v>91</v>
      </c>
      <c r="B42" s="12" t="s">
        <v>90</v>
      </c>
      <c r="C42" s="33"/>
      <c r="I42">
        <v>0.6</v>
      </c>
    </row>
    <row r="43" spans="1:11" ht="15.75">
      <c r="A43" s="3" t="s">
        <v>42</v>
      </c>
      <c r="B43" s="13" t="s">
        <v>15</v>
      </c>
      <c r="C43" s="22">
        <f>C44</f>
        <v>19.1</v>
      </c>
      <c r="D43" s="22">
        <f aca="true" t="shared" si="2" ref="D43:K43">D44</f>
        <v>0</v>
      </c>
      <c r="E43" s="22">
        <f t="shared" si="2"/>
        <v>0</v>
      </c>
      <c r="F43" s="22">
        <f t="shared" si="2"/>
        <v>0</v>
      </c>
      <c r="G43" s="22">
        <f t="shared" si="2"/>
        <v>0</v>
      </c>
      <c r="H43" s="22">
        <f t="shared" si="2"/>
        <v>1.3</v>
      </c>
      <c r="I43" s="22">
        <f t="shared" si="2"/>
        <v>11.1</v>
      </c>
      <c r="J43" s="22">
        <f t="shared" si="2"/>
        <v>1.5</v>
      </c>
      <c r="K43" s="22">
        <f t="shared" si="2"/>
        <v>0</v>
      </c>
    </row>
    <row r="44" spans="1:10" ht="15.75">
      <c r="A44" s="27" t="s">
        <v>93</v>
      </c>
      <c r="B44" s="28" t="s">
        <v>6</v>
      </c>
      <c r="C44" s="33">
        <v>19.1</v>
      </c>
      <c r="H44">
        <v>1.3</v>
      </c>
      <c r="I44">
        <v>11.1</v>
      </c>
      <c r="J44">
        <v>1.5</v>
      </c>
    </row>
    <row r="45" spans="1:9" ht="31.5" hidden="1">
      <c r="A45" s="27" t="s">
        <v>85</v>
      </c>
      <c r="B45" s="28" t="s">
        <v>86</v>
      </c>
      <c r="C45" s="33">
        <v>0</v>
      </c>
      <c r="I45">
        <v>-9.1</v>
      </c>
    </row>
    <row r="46" spans="1:11" ht="15.75">
      <c r="A46" s="3" t="s">
        <v>43</v>
      </c>
      <c r="B46" s="13" t="s">
        <v>16</v>
      </c>
      <c r="C46" s="22">
        <f>C47+C48</f>
        <v>43690.3</v>
      </c>
      <c r="D46" s="22">
        <f aca="true" t="shared" si="3" ref="D46:K46">D47+D48</f>
        <v>0</v>
      </c>
      <c r="E46" s="22">
        <f t="shared" si="3"/>
        <v>0</v>
      </c>
      <c r="F46" s="22">
        <f t="shared" si="3"/>
        <v>0</v>
      </c>
      <c r="G46" s="22">
        <f t="shared" si="3"/>
        <v>0</v>
      </c>
      <c r="H46" s="22">
        <f t="shared" si="3"/>
        <v>250</v>
      </c>
      <c r="I46" s="22">
        <f t="shared" si="3"/>
        <v>0</v>
      </c>
      <c r="J46" s="22">
        <f t="shared" si="3"/>
        <v>0</v>
      </c>
      <c r="K46" s="22">
        <f t="shared" si="3"/>
        <v>14626</v>
      </c>
    </row>
    <row r="47" spans="1:11" ht="15.75">
      <c r="A47" s="8" t="s">
        <v>44</v>
      </c>
      <c r="B47" s="12" t="s">
        <v>7</v>
      </c>
      <c r="C47" s="21">
        <v>4800</v>
      </c>
      <c r="H47">
        <v>250</v>
      </c>
      <c r="K47">
        <v>5226</v>
      </c>
    </row>
    <row r="48" spans="1:11" ht="18.75" customHeight="1">
      <c r="A48" s="8" t="s">
        <v>45</v>
      </c>
      <c r="B48" s="12" t="s">
        <v>8</v>
      </c>
      <c r="C48" s="21">
        <f>C51+C52</f>
        <v>38890.3</v>
      </c>
      <c r="D48" s="21">
        <f aca="true" t="shared" si="4" ref="D48:K48">D51+D52</f>
        <v>0</v>
      </c>
      <c r="E48" s="21">
        <f t="shared" si="4"/>
        <v>0</v>
      </c>
      <c r="F48" s="21">
        <f t="shared" si="4"/>
        <v>0</v>
      </c>
      <c r="G48" s="21">
        <f t="shared" si="4"/>
        <v>0</v>
      </c>
      <c r="H48" s="21">
        <f t="shared" si="4"/>
        <v>0</v>
      </c>
      <c r="I48" s="21">
        <f t="shared" si="4"/>
        <v>0</v>
      </c>
      <c r="J48" s="21">
        <f t="shared" si="4"/>
        <v>0</v>
      </c>
      <c r="K48" s="21">
        <f t="shared" si="4"/>
        <v>9400</v>
      </c>
    </row>
    <row r="49" spans="1:3" ht="48" customHeight="1" hidden="1">
      <c r="A49" s="3" t="s">
        <v>9</v>
      </c>
      <c r="B49" s="13" t="s">
        <v>20</v>
      </c>
      <c r="C49" s="22">
        <f>C50</f>
        <v>0</v>
      </c>
    </row>
    <row r="50" spans="1:3" ht="32.25" customHeight="1" hidden="1">
      <c r="A50" s="8" t="s">
        <v>10</v>
      </c>
      <c r="B50" s="12" t="s">
        <v>24</v>
      </c>
      <c r="C50" s="21">
        <v>0</v>
      </c>
    </row>
    <row r="51" spans="1:11" ht="32.25" customHeight="1">
      <c r="A51" s="8" t="s">
        <v>66</v>
      </c>
      <c r="B51" s="12" t="s">
        <v>67</v>
      </c>
      <c r="C51" s="21">
        <v>9400</v>
      </c>
      <c r="J51">
        <v>2000</v>
      </c>
      <c r="K51">
        <v>9400</v>
      </c>
    </row>
    <row r="52" spans="1:10" ht="32.25" customHeight="1">
      <c r="A52" s="8" t="s">
        <v>68</v>
      </c>
      <c r="B52" s="12" t="s">
        <v>69</v>
      </c>
      <c r="C52" s="21">
        <v>29490.3</v>
      </c>
      <c r="J52">
        <v>-2000</v>
      </c>
    </row>
    <row r="53" spans="1:3" ht="32.25" customHeight="1" hidden="1">
      <c r="A53" s="7" t="s">
        <v>49</v>
      </c>
      <c r="B53" s="12" t="s">
        <v>70</v>
      </c>
      <c r="C53" s="20"/>
    </row>
    <row r="54" spans="1:9" ht="32.25" customHeight="1" hidden="1">
      <c r="A54" s="7" t="s">
        <v>88</v>
      </c>
      <c r="B54" s="11" t="s">
        <v>89</v>
      </c>
      <c r="C54" s="34"/>
      <c r="I54">
        <v>8</v>
      </c>
    </row>
    <row r="55" spans="1:11" ht="51" customHeight="1">
      <c r="A55" s="3" t="s">
        <v>46</v>
      </c>
      <c r="B55" s="13" t="s">
        <v>17</v>
      </c>
      <c r="C55" s="22">
        <f>C58+C59</f>
        <v>147.6</v>
      </c>
      <c r="D55" s="22">
        <f aca="true" t="shared" si="5" ref="D55:K55">D58+D59</f>
        <v>0</v>
      </c>
      <c r="E55" s="22">
        <f t="shared" si="5"/>
        <v>0</v>
      </c>
      <c r="F55" s="22">
        <f t="shared" si="5"/>
        <v>0</v>
      </c>
      <c r="G55" s="22">
        <f t="shared" si="5"/>
        <v>0</v>
      </c>
      <c r="H55" s="22">
        <f t="shared" si="5"/>
        <v>0</v>
      </c>
      <c r="I55" s="22">
        <f t="shared" si="5"/>
        <v>0</v>
      </c>
      <c r="J55" s="22">
        <f t="shared" si="5"/>
        <v>0</v>
      </c>
      <c r="K55" s="22">
        <f t="shared" si="5"/>
        <v>0</v>
      </c>
    </row>
    <row r="56" spans="1:3" ht="117.75" customHeight="1" hidden="1">
      <c r="A56" s="16" t="s">
        <v>47</v>
      </c>
      <c r="B56" s="17" t="s">
        <v>26</v>
      </c>
      <c r="C56" s="35">
        <v>0</v>
      </c>
    </row>
    <row r="57" spans="1:3" ht="33" customHeight="1" hidden="1">
      <c r="A57" s="18" t="s">
        <v>21</v>
      </c>
      <c r="B57" s="19" t="s">
        <v>11</v>
      </c>
      <c r="C57" s="36">
        <v>0</v>
      </c>
    </row>
    <row r="58" spans="1:3" ht="109.5" customHeight="1">
      <c r="A58" s="8" t="s">
        <v>81</v>
      </c>
      <c r="B58" s="12" t="s">
        <v>71</v>
      </c>
      <c r="C58" s="21">
        <v>147.6</v>
      </c>
    </row>
    <row r="59" spans="1:3" ht="78.75" customHeight="1" hidden="1">
      <c r="A59" s="8" t="s">
        <v>61</v>
      </c>
      <c r="B59" s="25" t="s">
        <v>72</v>
      </c>
      <c r="C59" s="21">
        <v>0</v>
      </c>
    </row>
    <row r="60" spans="1:3" ht="109.5" customHeight="1" hidden="1">
      <c r="A60" s="7" t="s">
        <v>32</v>
      </c>
      <c r="B60" s="11" t="s">
        <v>31</v>
      </c>
      <c r="C60" s="20">
        <f>C61</f>
        <v>0</v>
      </c>
    </row>
    <row r="61" spans="1:3" ht="109.5" customHeight="1" hidden="1">
      <c r="A61" s="8" t="s">
        <v>34</v>
      </c>
      <c r="B61" s="12" t="s">
        <v>33</v>
      </c>
      <c r="C61" s="21">
        <v>0</v>
      </c>
    </row>
    <row r="62" spans="1:3" ht="34.5" customHeight="1" hidden="1">
      <c r="A62" s="3" t="s">
        <v>35</v>
      </c>
      <c r="B62" s="13" t="s">
        <v>18</v>
      </c>
      <c r="C62" s="22">
        <f>C63</f>
        <v>0</v>
      </c>
    </row>
    <row r="63" spans="1:3" ht="63" customHeight="1" hidden="1">
      <c r="A63" s="8" t="s">
        <v>36</v>
      </c>
      <c r="B63" s="12" t="s">
        <v>19</v>
      </c>
      <c r="C63" s="21">
        <v>0</v>
      </c>
    </row>
    <row r="64" spans="1:3" ht="36.75" customHeight="1" hidden="1">
      <c r="A64" s="8" t="s">
        <v>12</v>
      </c>
      <c r="B64" s="12" t="s">
        <v>13</v>
      </c>
      <c r="C64" s="21"/>
    </row>
    <row r="65" spans="1:3" ht="36.75" customHeight="1" hidden="1">
      <c r="A65" s="7" t="s">
        <v>32</v>
      </c>
      <c r="B65" s="11" t="s">
        <v>97</v>
      </c>
      <c r="C65" s="20">
        <f>C66</f>
        <v>0</v>
      </c>
    </row>
    <row r="66" spans="1:9" ht="36.75" customHeight="1" hidden="1">
      <c r="A66" s="8" t="s">
        <v>87</v>
      </c>
      <c r="B66" s="12" t="s">
        <v>95</v>
      </c>
      <c r="C66" s="33"/>
      <c r="I66">
        <v>1.9</v>
      </c>
    </row>
    <row r="67" spans="1:3" ht="36.75" customHeight="1">
      <c r="A67" s="7" t="s">
        <v>117</v>
      </c>
      <c r="B67" s="11" t="s">
        <v>116</v>
      </c>
      <c r="C67" s="34">
        <f>C68+C70</f>
        <v>10.5</v>
      </c>
    </row>
    <row r="68" spans="1:3" ht="36.75" customHeight="1">
      <c r="A68" s="7" t="s">
        <v>119</v>
      </c>
      <c r="B68" s="11" t="s">
        <v>118</v>
      </c>
      <c r="C68" s="34">
        <f>C69</f>
        <v>5.5</v>
      </c>
    </row>
    <row r="69" spans="1:3" ht="36.75" customHeight="1">
      <c r="A69" s="8" t="s">
        <v>121</v>
      </c>
      <c r="B69" s="12" t="s">
        <v>120</v>
      </c>
      <c r="C69" s="33">
        <v>5.5</v>
      </c>
    </row>
    <row r="70" spans="1:3" ht="36.75" customHeight="1">
      <c r="A70" s="7" t="s">
        <v>124</v>
      </c>
      <c r="B70" s="11" t="s">
        <v>122</v>
      </c>
      <c r="C70" s="34">
        <f>C71</f>
        <v>5</v>
      </c>
    </row>
    <row r="71" spans="1:3" ht="43.5" customHeight="1">
      <c r="A71" s="8" t="s">
        <v>125</v>
      </c>
      <c r="B71" s="12" t="s">
        <v>123</v>
      </c>
      <c r="C71" s="33">
        <v>5</v>
      </c>
    </row>
    <row r="72" spans="1:3" ht="7.5" customHeight="1" hidden="1">
      <c r="A72" s="8"/>
      <c r="B72" s="12"/>
      <c r="C72" s="33"/>
    </row>
    <row r="73" spans="1:11" ht="15.75">
      <c r="A73" s="3" t="s">
        <v>48</v>
      </c>
      <c r="B73" s="13" t="s">
        <v>14</v>
      </c>
      <c r="C73" s="22">
        <f>C79+C81+C87</f>
        <v>6787</v>
      </c>
      <c r="D73" s="22">
        <f aca="true" t="shared" si="6" ref="D73:K73">D79+D81+D83+D84</f>
        <v>0</v>
      </c>
      <c r="E73" s="22">
        <f t="shared" si="6"/>
        <v>0</v>
      </c>
      <c r="F73" s="22">
        <f t="shared" si="6"/>
        <v>0</v>
      </c>
      <c r="G73" s="22">
        <f t="shared" si="6"/>
        <v>0</v>
      </c>
      <c r="H73" s="22">
        <f t="shared" si="6"/>
        <v>0</v>
      </c>
      <c r="I73" s="22">
        <f t="shared" si="6"/>
        <v>56.8</v>
      </c>
      <c r="J73" s="22">
        <f t="shared" si="6"/>
        <v>0</v>
      </c>
      <c r="K73" s="22">
        <f t="shared" si="6"/>
        <v>0</v>
      </c>
    </row>
    <row r="74" spans="1:3" ht="31.5" hidden="1">
      <c r="A74" s="3" t="s">
        <v>25</v>
      </c>
      <c r="B74" s="14" t="s">
        <v>22</v>
      </c>
      <c r="C74" s="23">
        <v>0</v>
      </c>
    </row>
    <row r="75" spans="1:9" ht="31.5" hidden="1">
      <c r="A75" s="8" t="s">
        <v>80</v>
      </c>
      <c r="B75" s="14" t="s">
        <v>96</v>
      </c>
      <c r="C75" s="29"/>
      <c r="I75">
        <v>-14</v>
      </c>
    </row>
    <row r="76" spans="1:3" ht="31.5" hidden="1">
      <c r="A76" s="8" t="s">
        <v>74</v>
      </c>
      <c r="B76" s="14" t="s">
        <v>75</v>
      </c>
      <c r="C76" s="29">
        <v>0</v>
      </c>
    </row>
    <row r="77" spans="1:8" ht="82.5" customHeight="1" hidden="1">
      <c r="A77" s="8" t="s">
        <v>76</v>
      </c>
      <c r="B77" s="14" t="s">
        <v>77</v>
      </c>
      <c r="C77" s="29"/>
      <c r="H77">
        <v>-44</v>
      </c>
    </row>
    <row r="78" spans="1:9" ht="43.5" customHeight="1" hidden="1">
      <c r="A78" s="8" t="s">
        <v>92</v>
      </c>
      <c r="B78" s="14" t="s">
        <v>94</v>
      </c>
      <c r="C78" s="29"/>
      <c r="I78">
        <v>86</v>
      </c>
    </row>
    <row r="79" spans="1:3" ht="47.25">
      <c r="A79" s="9" t="s">
        <v>107</v>
      </c>
      <c r="B79" s="14" t="s">
        <v>73</v>
      </c>
      <c r="C79" s="23">
        <v>316</v>
      </c>
    </row>
    <row r="80" spans="1:8" ht="31.5" hidden="1">
      <c r="A80" s="9" t="s">
        <v>52</v>
      </c>
      <c r="B80" s="14" t="s">
        <v>51</v>
      </c>
      <c r="C80" s="23"/>
      <c r="H80">
        <v>3800</v>
      </c>
    </row>
    <row r="81" spans="1:9" ht="31.5">
      <c r="A81" s="9" t="s">
        <v>111</v>
      </c>
      <c r="B81" s="11" t="s">
        <v>98</v>
      </c>
      <c r="C81" s="20">
        <f>C82</f>
        <v>6371</v>
      </c>
      <c r="I81">
        <v>56.8</v>
      </c>
    </row>
    <row r="82" spans="1:10" ht="15.75">
      <c r="A82" s="9" t="s">
        <v>110</v>
      </c>
      <c r="B82" s="14" t="s">
        <v>94</v>
      </c>
      <c r="C82" s="23">
        <v>6371</v>
      </c>
      <c r="J82">
        <v>10</v>
      </c>
    </row>
    <row r="83" spans="1:3" ht="31.5" hidden="1">
      <c r="A83" s="9" t="s">
        <v>105</v>
      </c>
      <c r="B83" s="14" t="s">
        <v>106</v>
      </c>
      <c r="C83" s="29">
        <v>0</v>
      </c>
    </row>
    <row r="84" spans="1:3" ht="63" hidden="1">
      <c r="A84" s="9" t="s">
        <v>100</v>
      </c>
      <c r="B84" s="11" t="s">
        <v>101</v>
      </c>
      <c r="C84" s="20">
        <f>C85</f>
        <v>0</v>
      </c>
    </row>
    <row r="85" spans="1:3" ht="63" hidden="1">
      <c r="A85" s="9" t="s">
        <v>102</v>
      </c>
      <c r="B85" s="14" t="s">
        <v>101</v>
      </c>
      <c r="C85" s="23">
        <f>C86</f>
        <v>0</v>
      </c>
    </row>
    <row r="86" spans="1:3" ht="47.25" hidden="1">
      <c r="A86" s="9" t="s">
        <v>103</v>
      </c>
      <c r="B86" s="14" t="s">
        <v>104</v>
      </c>
      <c r="C86" s="23">
        <v>0</v>
      </c>
    </row>
    <row r="87" spans="1:3" ht="31.5">
      <c r="A87" s="7" t="s">
        <v>115</v>
      </c>
      <c r="B87" s="11" t="s">
        <v>114</v>
      </c>
      <c r="C87" s="20">
        <f>C88</f>
        <v>100</v>
      </c>
    </row>
    <row r="88" spans="1:3" ht="33" customHeight="1">
      <c r="A88" s="9" t="s">
        <v>113</v>
      </c>
      <c r="B88" s="14" t="s">
        <v>106</v>
      </c>
      <c r="C88" s="23">
        <v>100</v>
      </c>
    </row>
    <row r="89" spans="1:11" ht="15.75">
      <c r="A89" s="10"/>
      <c r="B89" s="11" t="s">
        <v>2</v>
      </c>
      <c r="C89" s="20">
        <f>C33+C73</f>
        <v>51254.5</v>
      </c>
      <c r="D89" s="20">
        <f aca="true" t="shared" si="7" ref="D89:K89">D33+D73</f>
        <v>0</v>
      </c>
      <c r="E89" s="20">
        <f t="shared" si="7"/>
        <v>0</v>
      </c>
      <c r="F89" s="20">
        <f t="shared" si="7"/>
        <v>0</v>
      </c>
      <c r="G89" s="20">
        <f t="shared" si="7"/>
        <v>0</v>
      </c>
      <c r="H89" s="20">
        <f t="shared" si="7"/>
        <v>251.3</v>
      </c>
      <c r="I89" s="20">
        <f t="shared" si="7"/>
        <v>75.9</v>
      </c>
      <c r="J89" s="20">
        <f t="shared" si="7"/>
        <v>1.5</v>
      </c>
      <c r="K89" s="20">
        <f t="shared" si="7"/>
        <v>14626</v>
      </c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  <row r="138" ht="12.75">
      <c r="B138" s="15"/>
    </row>
    <row r="139" ht="12.75">
      <c r="B139" s="15"/>
    </row>
    <row r="140" ht="12.75">
      <c r="B140" s="15"/>
    </row>
    <row r="141" ht="12.75">
      <c r="B141" s="15"/>
    </row>
    <row r="142" ht="12.75">
      <c r="B142" s="15"/>
    </row>
    <row r="143" ht="12.75">
      <c r="B143" s="15"/>
    </row>
    <row r="144" ht="12.75">
      <c r="B144" s="15"/>
    </row>
    <row r="145" ht="12.75">
      <c r="B145" s="15"/>
    </row>
    <row r="146" ht="12.75">
      <c r="B146" s="15"/>
    </row>
    <row r="147" ht="12.75">
      <c r="B147" s="15"/>
    </row>
    <row r="148" ht="12.75">
      <c r="B148" s="15"/>
    </row>
    <row r="149" ht="12.75">
      <c r="B149" s="15"/>
    </row>
    <row r="150" ht="12.75">
      <c r="B150" s="15"/>
    </row>
    <row r="151" ht="12.75">
      <c r="B151" s="15"/>
    </row>
    <row r="152" ht="12.75">
      <c r="B152" s="15"/>
    </row>
    <row r="153" ht="12.75">
      <c r="B153" s="15"/>
    </row>
    <row r="154" ht="12.75">
      <c r="B154" s="15"/>
    </row>
    <row r="155" ht="12.75">
      <c r="B155" s="15"/>
    </row>
    <row r="156" ht="12.75">
      <c r="B156" s="15"/>
    </row>
    <row r="157" ht="12.75">
      <c r="B157" s="15"/>
    </row>
    <row r="158" ht="12.75">
      <c r="B158" s="15"/>
    </row>
    <row r="159" ht="12.75">
      <c r="B159" s="15"/>
    </row>
    <row r="160" ht="12.75">
      <c r="B160" s="15"/>
    </row>
    <row r="161" ht="12.75">
      <c r="B161" s="15"/>
    </row>
    <row r="162" ht="12.75">
      <c r="B162" s="15"/>
    </row>
    <row r="163" ht="12.75">
      <c r="B163" s="15"/>
    </row>
    <row r="164" ht="12.75">
      <c r="B164" s="15"/>
    </row>
    <row r="165" ht="12.75">
      <c r="B165" s="15"/>
    </row>
    <row r="166" ht="12.75">
      <c r="B166" s="15"/>
    </row>
    <row r="167" ht="12.75">
      <c r="B167" s="15"/>
    </row>
    <row r="168" ht="12.75">
      <c r="B168" s="15"/>
    </row>
    <row r="169" ht="12.75">
      <c r="B169" s="15"/>
    </row>
    <row r="170" ht="12.75">
      <c r="B170" s="15"/>
    </row>
    <row r="171" ht="12.75">
      <c r="B171" s="15"/>
    </row>
    <row r="172" ht="12.75">
      <c r="B172" s="15"/>
    </row>
    <row r="173" ht="12.75">
      <c r="B173" s="15"/>
    </row>
    <row r="174" ht="12.75">
      <c r="B174" s="15"/>
    </row>
    <row r="175" ht="12.75">
      <c r="B175" s="15"/>
    </row>
    <row r="176" ht="12.75">
      <c r="B176" s="15"/>
    </row>
    <row r="177" ht="12.75">
      <c r="B177" s="15"/>
    </row>
    <row r="178" ht="12.75">
      <c r="B178" s="15"/>
    </row>
    <row r="179" ht="12.75">
      <c r="B179" s="15"/>
    </row>
    <row r="180" ht="12.75">
      <c r="B180" s="15"/>
    </row>
    <row r="181" ht="12.75">
      <c r="B181" s="15"/>
    </row>
    <row r="182" ht="12.75">
      <c r="B182" s="15"/>
    </row>
    <row r="183" ht="12.75">
      <c r="B183" s="15"/>
    </row>
    <row r="184" ht="12.75">
      <c r="B184" s="15"/>
    </row>
    <row r="185" ht="12.75">
      <c r="B185" s="15"/>
    </row>
    <row r="186" ht="12.75">
      <c r="B186" s="15"/>
    </row>
    <row r="187" ht="12.75">
      <c r="B187" s="15"/>
    </row>
    <row r="188" ht="12.75">
      <c r="B188" s="15"/>
    </row>
    <row r="189" ht="12.75">
      <c r="B189" s="15"/>
    </row>
    <row r="190" ht="12.75">
      <c r="B190" s="15"/>
    </row>
    <row r="191" ht="12.75">
      <c r="B191" s="15"/>
    </row>
    <row r="192" ht="12.75">
      <c r="B192" s="15"/>
    </row>
    <row r="193" ht="12.75">
      <c r="B193" s="15"/>
    </row>
    <row r="194" ht="12.75">
      <c r="B194" s="15"/>
    </row>
    <row r="195" ht="12.75">
      <c r="B195" s="15"/>
    </row>
    <row r="196" ht="12.75">
      <c r="B196" s="15"/>
    </row>
    <row r="197" ht="12.75">
      <c r="B197" s="15"/>
    </row>
    <row r="198" ht="12.75">
      <c r="B198" s="15"/>
    </row>
    <row r="199" ht="12.75">
      <c r="B199" s="15"/>
    </row>
    <row r="200" ht="12.75">
      <c r="B200" s="15"/>
    </row>
    <row r="201" ht="12.75">
      <c r="B201" s="15"/>
    </row>
    <row r="202" ht="12.75">
      <c r="B202" s="15"/>
    </row>
    <row r="203" ht="12.75">
      <c r="B203" s="15"/>
    </row>
    <row r="204" ht="12.75">
      <c r="B204" s="15"/>
    </row>
    <row r="205" ht="12.75">
      <c r="B205" s="15"/>
    </row>
    <row r="206" ht="12.75">
      <c r="B206" s="15"/>
    </row>
    <row r="207" ht="12.75">
      <c r="B207" s="15"/>
    </row>
    <row r="208" ht="12.75">
      <c r="B208" s="15"/>
    </row>
    <row r="209" ht="12.75">
      <c r="B209" s="15"/>
    </row>
    <row r="210" ht="12.75">
      <c r="B210" s="15"/>
    </row>
    <row r="211" ht="12.75">
      <c r="B211" s="15"/>
    </row>
    <row r="212" ht="12.75">
      <c r="B212" s="15"/>
    </row>
    <row r="213" ht="12.75">
      <c r="B213" s="15"/>
    </row>
    <row r="214" ht="12.75">
      <c r="B214" s="15"/>
    </row>
    <row r="215" ht="12.75">
      <c r="B215" s="15"/>
    </row>
    <row r="216" ht="12.75">
      <c r="B216" s="15"/>
    </row>
    <row r="217" ht="12.75">
      <c r="B217" s="15"/>
    </row>
    <row r="218" ht="12.75">
      <c r="B218" s="15"/>
    </row>
    <row r="219" ht="12.75">
      <c r="B219" s="15"/>
    </row>
    <row r="220" ht="12.75">
      <c r="B220" s="15"/>
    </row>
    <row r="221" ht="12.75">
      <c r="B221" s="15"/>
    </row>
    <row r="222" ht="12.75">
      <c r="B222" s="15"/>
    </row>
    <row r="223" ht="12.75">
      <c r="B223" s="15"/>
    </row>
    <row r="224" ht="12.75">
      <c r="B224" s="15"/>
    </row>
    <row r="225" ht="12.75">
      <c r="B225" s="15"/>
    </row>
    <row r="226" ht="12.75">
      <c r="B226" s="15"/>
    </row>
    <row r="227" ht="12.75">
      <c r="B227" s="15"/>
    </row>
    <row r="228" ht="12.75">
      <c r="B228" s="15"/>
    </row>
    <row r="229" ht="12.75">
      <c r="B229" s="15"/>
    </row>
    <row r="230" ht="12.75">
      <c r="B230" s="15"/>
    </row>
    <row r="231" ht="12.75">
      <c r="B231" s="15"/>
    </row>
    <row r="232" ht="12.75">
      <c r="B232" s="15"/>
    </row>
    <row r="233" ht="12.75">
      <c r="B233" s="15"/>
    </row>
    <row r="234" ht="12.75">
      <c r="B234" s="15"/>
    </row>
    <row r="235" ht="12.75">
      <c r="B235" s="15"/>
    </row>
    <row r="236" ht="12.75">
      <c r="B236" s="15"/>
    </row>
    <row r="237" ht="12.75">
      <c r="B237" s="15"/>
    </row>
    <row r="238" ht="12.75">
      <c r="B238" s="15"/>
    </row>
    <row r="239" ht="12.75">
      <c r="B239" s="15"/>
    </row>
    <row r="240" ht="12.75">
      <c r="B240" s="15"/>
    </row>
    <row r="241" ht="12.75">
      <c r="B241" s="15"/>
    </row>
    <row r="242" ht="12.75">
      <c r="B242" s="15"/>
    </row>
    <row r="243" ht="12.75">
      <c r="B243" s="15"/>
    </row>
    <row r="244" ht="12.75">
      <c r="B244" s="15"/>
    </row>
    <row r="245" ht="12.75">
      <c r="B245" s="15"/>
    </row>
    <row r="246" ht="12.75">
      <c r="B246" s="15"/>
    </row>
    <row r="247" ht="12.75">
      <c r="B247" s="15"/>
    </row>
    <row r="248" ht="12.75">
      <c r="B248" s="15"/>
    </row>
    <row r="249" ht="12.75">
      <c r="B249" s="15"/>
    </row>
    <row r="250" ht="12.75">
      <c r="B250" s="15"/>
    </row>
    <row r="251" ht="12.75">
      <c r="B251" s="15"/>
    </row>
    <row r="252" ht="12.75">
      <c r="B252" s="15"/>
    </row>
    <row r="253" ht="12.75">
      <c r="B253" s="15"/>
    </row>
    <row r="254" ht="12.75">
      <c r="B254" s="15"/>
    </row>
    <row r="255" ht="12.75">
      <c r="B255" s="15"/>
    </row>
    <row r="256" ht="12.75">
      <c r="B256" s="15"/>
    </row>
    <row r="257" ht="12.75">
      <c r="B257" s="15"/>
    </row>
    <row r="258" ht="12.75">
      <c r="B258" s="15"/>
    </row>
    <row r="259" ht="12.75">
      <c r="B259" s="15"/>
    </row>
    <row r="260" ht="12.75">
      <c r="B260" s="15"/>
    </row>
  </sheetData>
  <sheetProtection/>
  <mergeCells count="24">
    <mergeCell ref="B6:C6"/>
    <mergeCell ref="B10:C10"/>
    <mergeCell ref="B11:C11"/>
    <mergeCell ref="B26:C26"/>
    <mergeCell ref="B4:C4"/>
    <mergeCell ref="B5:C5"/>
    <mergeCell ref="B7:C7"/>
    <mergeCell ref="A22:C22"/>
    <mergeCell ref="A13:C13"/>
    <mergeCell ref="A12:C12"/>
    <mergeCell ref="A14:C14"/>
    <mergeCell ref="A8:C8"/>
    <mergeCell ref="B25:C25"/>
    <mergeCell ref="A15:C15"/>
    <mergeCell ref="A16:C16"/>
    <mergeCell ref="A9:C9"/>
    <mergeCell ref="A28:C28"/>
    <mergeCell ref="A17:C17"/>
    <mergeCell ref="A18:C18"/>
    <mergeCell ref="A19:C19"/>
    <mergeCell ref="A20:C20"/>
    <mergeCell ref="B27:C27"/>
    <mergeCell ref="B24:C24"/>
    <mergeCell ref="A21:C21"/>
  </mergeCells>
  <printOptions/>
  <pageMargins left="1.3779527559055118" right="0.3937007874015748" top="0.7874015748031497" bottom="0.7874015748031497" header="0.5118110236220472" footer="0.5118110236220472"/>
  <pageSetup fitToHeight="0" fitToWidth="1" horizontalDpi="600" verticalDpi="600" orientation="portrait" paperSize="9" scale="69" r:id="rId1"/>
  <headerFooter alignWithMargins="0">
    <oddFooter>&amp;L163/мз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Бахирева</cp:lastModifiedBy>
  <cp:lastPrinted>2019-11-28T11:43:12Z</cp:lastPrinted>
  <dcterms:created xsi:type="dcterms:W3CDTF">2007-09-28T10:46:37Z</dcterms:created>
  <dcterms:modified xsi:type="dcterms:W3CDTF">2019-12-05T05:05:53Z</dcterms:modified>
  <cp:category/>
  <cp:version/>
  <cp:contentType/>
  <cp:contentStatus/>
</cp:coreProperties>
</file>